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145" windowHeight="10305" activeTab="1"/>
  </bookViews>
  <sheets>
    <sheet name="【标表1】投标报价汇总表" sheetId="8" r:id="rId1"/>
    <sheet name="【标表2】工程量清单表" sheetId="9" r:id="rId2"/>
  </sheets>
  <definedNames>
    <definedName name="JR_PAGE_ANCHOR_0_1">#REF!</definedName>
    <definedName name="JR_PAGE_ANCHOR_1_1">#REF!</definedName>
    <definedName name="JR_PAGE_ANCHOR_2_1">#REF!</definedName>
    <definedName name="JR_PAGE_ANCHOR_3_1">#REF!</definedName>
    <definedName name="JR_PAGE_ANCHOR_4_1">#REF!</definedName>
    <definedName name="JR_PAGE_ANCHOR_5_1">#REF!</definedName>
    <definedName name="JR_PAGE_ANCHOR_6_1">#REF!</definedName>
    <definedName name="JR_PAGE_ANCHOR_7_1">【标表1】投标报价汇总表!$A$1</definedName>
    <definedName name="JR_PAGE_ANCHOR_8_1">【标表2】工程量清单表!$A$1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<sst xmlns="http://schemas.openxmlformats.org/spreadsheetml/2006/main" count="1793" uniqueCount="415">
  <si>
    <t/>
  </si>
  <si>
    <r>
      <rPr>
        <b/>
        <sz val="18"/>
        <color rgb="FF000000"/>
        <rFont val="宋体"/>
        <charset val="134"/>
      </rPr>
      <t>投标报价汇总表</t>
    </r>
  </si>
  <si>
    <r>
      <rPr>
        <sz val="8"/>
        <color rgb="FF000000"/>
        <rFont val="宋体"/>
        <charset val="134"/>
      </rPr>
      <t>合同段：广西壮族自治区富川公路养护中心2026-2028年普通国省干线公路市场化养护服务</t>
    </r>
  </si>
  <si>
    <r>
      <rPr>
        <sz val="8"/>
        <color rgb="FF000000"/>
        <rFont val="宋体"/>
        <charset val="134"/>
      </rPr>
      <t>标表1</t>
    </r>
  </si>
  <si>
    <r>
      <rPr>
        <b/>
        <sz val="8"/>
        <color rgb="FF000000"/>
        <rFont val="宋体"/>
        <charset val="134"/>
      </rPr>
      <t>序号</t>
    </r>
  </si>
  <si>
    <r>
      <rPr>
        <b/>
        <sz val="8"/>
        <color rgb="FF000000"/>
        <rFont val="宋体"/>
        <charset val="134"/>
      </rPr>
      <t>章次</t>
    </r>
  </si>
  <si>
    <r>
      <rPr>
        <b/>
        <sz val="8"/>
        <color rgb="FF000000"/>
        <rFont val="宋体"/>
        <charset val="134"/>
      </rPr>
      <t>科目名称</t>
    </r>
  </si>
  <si>
    <r>
      <rPr>
        <b/>
        <sz val="8"/>
        <color rgb="FF000000"/>
        <rFont val="宋体"/>
        <charset val="134"/>
      </rPr>
      <t>金额（元）</t>
    </r>
  </si>
  <si>
    <r>
      <rPr>
        <sz val="8"/>
        <color rgb="FF000000"/>
        <rFont val="宋体"/>
        <charset val="134"/>
      </rPr>
      <t>1</t>
    </r>
  </si>
  <si>
    <r>
      <rPr>
        <sz val="8"/>
        <color rgb="FF000000"/>
        <rFont val="宋体"/>
        <charset val="134"/>
      </rPr>
      <t>100</t>
    </r>
  </si>
  <si>
    <r>
      <rPr>
        <sz val="8"/>
        <color rgb="FF000000"/>
        <rFont val="宋体"/>
        <charset val="134"/>
      </rPr>
      <t xml:space="preserve">  总 则</t>
    </r>
  </si>
  <si>
    <r>
      <rPr>
        <sz val="8"/>
        <color rgb="FF000000"/>
        <rFont val="宋体"/>
        <charset val="134"/>
      </rPr>
      <t>2</t>
    </r>
  </si>
  <si>
    <r>
      <rPr>
        <sz val="8"/>
        <color rgb="FF000000"/>
        <rFont val="宋体"/>
        <charset val="134"/>
      </rPr>
      <t>200</t>
    </r>
  </si>
  <si>
    <r>
      <rPr>
        <sz val="8"/>
        <color rgb="FF000000"/>
        <rFont val="宋体"/>
        <charset val="134"/>
      </rPr>
      <t xml:space="preserve">  路 基</t>
    </r>
  </si>
  <si>
    <r>
      <rPr>
        <sz val="8"/>
        <color rgb="FF000000"/>
        <rFont val="宋体"/>
        <charset val="134"/>
      </rPr>
      <t>3</t>
    </r>
  </si>
  <si>
    <r>
      <rPr>
        <sz val="8"/>
        <color rgb="FF000000"/>
        <rFont val="宋体"/>
        <charset val="134"/>
      </rPr>
      <t>300</t>
    </r>
  </si>
  <si>
    <r>
      <rPr>
        <sz val="8"/>
        <color rgb="FF000000"/>
        <rFont val="宋体"/>
        <charset val="134"/>
      </rPr>
      <t xml:space="preserve">  路 面</t>
    </r>
  </si>
  <si>
    <r>
      <rPr>
        <sz val="8"/>
        <color rgb="FF000000"/>
        <rFont val="宋体"/>
        <charset val="134"/>
      </rPr>
      <t>4</t>
    </r>
  </si>
  <si>
    <r>
      <rPr>
        <sz val="8"/>
        <color rgb="FF000000"/>
        <rFont val="宋体"/>
        <charset val="134"/>
      </rPr>
      <t>400</t>
    </r>
  </si>
  <si>
    <r>
      <rPr>
        <sz val="8"/>
        <color rgb="FF000000"/>
        <rFont val="宋体"/>
        <charset val="134"/>
      </rPr>
      <t xml:space="preserve">  桥梁、涵洞</t>
    </r>
  </si>
  <si>
    <r>
      <rPr>
        <sz val="8"/>
        <color rgb="FF000000"/>
        <rFont val="宋体"/>
        <charset val="134"/>
      </rPr>
      <t>5</t>
    </r>
  </si>
  <si>
    <r>
      <rPr>
        <sz val="8"/>
        <color rgb="FF000000"/>
        <rFont val="宋体"/>
        <charset val="134"/>
      </rPr>
      <t>600</t>
    </r>
  </si>
  <si>
    <r>
      <rPr>
        <sz val="8"/>
        <color rgb="FF000000"/>
        <rFont val="宋体"/>
        <charset val="134"/>
      </rPr>
      <t xml:space="preserve">  安全设施及预埋管线</t>
    </r>
  </si>
  <si>
    <r>
      <rPr>
        <sz val="8"/>
        <color rgb="FF000000"/>
        <rFont val="宋体"/>
        <charset val="134"/>
      </rPr>
      <t>6</t>
    </r>
  </si>
  <si>
    <r>
      <rPr>
        <sz val="8"/>
        <color rgb="FF000000"/>
        <rFont val="宋体"/>
        <charset val="134"/>
      </rPr>
      <t>700</t>
    </r>
  </si>
  <si>
    <r>
      <rPr>
        <sz val="8"/>
        <color rgb="FF000000"/>
        <rFont val="宋体"/>
        <charset val="134"/>
      </rPr>
      <t xml:space="preserve">  绿 化</t>
    </r>
  </si>
  <si>
    <r>
      <rPr>
        <sz val="8"/>
        <color rgb="FF000000"/>
        <rFont val="宋体"/>
        <charset val="134"/>
      </rPr>
      <t>7</t>
    </r>
  </si>
  <si>
    <r>
      <rPr>
        <sz val="8"/>
        <color rgb="FF000000"/>
        <rFont val="宋体"/>
        <charset val="134"/>
      </rPr>
      <t>第100章至第700章合计</t>
    </r>
  </si>
  <si>
    <r>
      <rPr>
        <sz val="8"/>
        <color rgb="FF000000"/>
        <rFont val="宋体"/>
        <charset val="134"/>
      </rPr>
      <t>8</t>
    </r>
  </si>
  <si>
    <r>
      <rPr>
        <sz val="8"/>
        <color rgb="FF000000"/>
        <rFont val="宋体"/>
        <charset val="134"/>
      </rPr>
      <t>清单合计减去材料、工程设备、专业工程暂估价合计</t>
    </r>
  </si>
  <si>
    <r>
      <rPr>
        <sz val="8"/>
        <color rgb="FF000000"/>
        <rFont val="宋体"/>
        <charset val="134"/>
      </rPr>
      <t>9</t>
    </r>
  </si>
  <si>
    <r>
      <rPr>
        <sz val="8"/>
        <color rgb="FF000000"/>
        <rFont val="宋体"/>
        <charset val="134"/>
      </rPr>
      <t>计日工合计</t>
    </r>
  </si>
  <si>
    <r>
      <rPr>
        <sz val="8"/>
        <color rgb="FF000000"/>
        <rFont val="宋体"/>
        <charset val="134"/>
      </rPr>
      <t>10</t>
    </r>
  </si>
  <si>
    <r>
      <rPr>
        <sz val="8"/>
        <color rgb="FF000000"/>
        <rFont val="宋体"/>
        <charset val="134"/>
      </rPr>
      <t>暂列金额（不含计日工总额）</t>
    </r>
  </si>
  <si>
    <r>
      <rPr>
        <sz val="8"/>
        <color rgb="FF000000"/>
        <rFont val="宋体"/>
        <charset val="134"/>
      </rPr>
      <t>11</t>
    </r>
  </si>
  <si>
    <r>
      <rPr>
        <sz val="8"/>
        <color rgb="FF000000"/>
        <rFont val="宋体"/>
        <charset val="134"/>
      </rPr>
      <t>投标报价</t>
    </r>
  </si>
  <si>
    <r>
      <rPr>
        <sz val="8"/>
        <color rgb="FF000000"/>
        <rFont val="宋体"/>
        <charset val="134"/>
      </rPr>
      <t>清单   第 1 页</t>
    </r>
  </si>
  <si>
    <r>
      <rPr>
        <sz val="8"/>
        <color rgb="FF000000"/>
        <rFont val="宋体"/>
        <charset val="134"/>
      </rPr>
      <t>共 1 页</t>
    </r>
  </si>
  <si>
    <r>
      <rPr>
        <b/>
        <sz val="18"/>
        <color rgb="FF000000"/>
        <rFont val="宋体"/>
        <charset val="134"/>
      </rPr>
      <t>工程量清单表</t>
    </r>
  </si>
  <si>
    <r>
      <rPr>
        <sz val="8"/>
        <color rgb="FF000000"/>
        <rFont val="宋体"/>
        <charset val="134"/>
      </rPr>
      <t>标表2</t>
    </r>
  </si>
  <si>
    <r>
      <rPr>
        <b/>
        <sz val="12"/>
        <color rgb="FF000000"/>
        <rFont val="宋体"/>
        <charset val="134"/>
      </rPr>
      <t>清单  第100章  总 则</t>
    </r>
  </si>
  <si>
    <r>
      <rPr>
        <b/>
        <sz val="8"/>
        <color rgb="FF000000"/>
        <rFont val="宋体"/>
        <charset val="134"/>
      </rPr>
      <t>子目号</t>
    </r>
  </si>
  <si>
    <r>
      <rPr>
        <b/>
        <sz val="8"/>
        <color rgb="FF000000"/>
        <rFont val="宋体"/>
        <charset val="134"/>
      </rPr>
      <t>子目名称</t>
    </r>
  </si>
  <si>
    <r>
      <rPr>
        <b/>
        <sz val="8"/>
        <color rgb="FF000000"/>
        <rFont val="宋体"/>
        <charset val="134"/>
      </rPr>
      <t>单位</t>
    </r>
  </si>
  <si>
    <r>
      <rPr>
        <b/>
        <sz val="8"/>
        <color rgb="FF000000"/>
        <rFont val="宋体"/>
        <charset val="134"/>
      </rPr>
      <t>数量</t>
    </r>
  </si>
  <si>
    <r>
      <rPr>
        <b/>
        <sz val="8"/>
        <color rgb="FF000000"/>
        <rFont val="宋体"/>
        <charset val="134"/>
      </rPr>
      <t>单价</t>
    </r>
  </si>
  <si>
    <t>合价</t>
  </si>
  <si>
    <t>单价控制价上限</t>
  </si>
  <si>
    <r>
      <rPr>
        <sz val="8"/>
        <color rgb="FF000000"/>
        <rFont val="宋体"/>
        <charset val="134"/>
      </rPr>
      <t>101</t>
    </r>
  </si>
  <si>
    <r>
      <rPr>
        <sz val="8"/>
        <color rgb="FF000000"/>
        <rFont val="宋体"/>
        <charset val="134"/>
      </rPr>
      <t>通则</t>
    </r>
  </si>
  <si>
    <r>
      <rPr>
        <sz val="8"/>
        <color rgb="FF000000"/>
        <rFont val="宋体"/>
        <charset val="134"/>
      </rPr>
      <t>102</t>
    </r>
  </si>
  <si>
    <r>
      <rPr>
        <sz val="8"/>
        <color rgb="FF000000"/>
        <rFont val="宋体"/>
        <charset val="134"/>
      </rPr>
      <t>工程管理</t>
    </r>
  </si>
  <si>
    <r>
      <rPr>
        <sz val="8"/>
        <color rgb="FF000000"/>
        <rFont val="宋体"/>
        <charset val="134"/>
      </rPr>
      <t>102-3</t>
    </r>
  </si>
  <si>
    <r>
      <rPr>
        <sz val="8"/>
        <color rgb="FF000000"/>
        <rFont val="宋体"/>
        <charset val="134"/>
      </rPr>
      <t>安全生产费（1.5%）</t>
    </r>
  </si>
  <si>
    <r>
      <rPr>
        <sz val="8"/>
        <color rgb="FF000000"/>
        <rFont val="宋体"/>
        <charset val="134"/>
      </rPr>
      <t>总额</t>
    </r>
  </si>
  <si>
    <r>
      <rPr>
        <sz val="8"/>
        <color rgb="FF000000"/>
        <rFont val="Arial Narrow"/>
        <charset val="134"/>
      </rPr>
      <t>3</t>
    </r>
  </si>
  <si>
    <r>
      <rPr>
        <sz val="8"/>
        <color rgb="FF000000"/>
        <rFont val="宋体"/>
        <charset val="134"/>
      </rPr>
      <t>102-4</t>
    </r>
  </si>
  <si>
    <r>
      <rPr>
        <sz val="8"/>
        <color rgb="FF000000"/>
        <rFont val="宋体"/>
        <charset val="134"/>
      </rPr>
      <t>养护资料编制费</t>
    </r>
  </si>
  <si>
    <r>
      <rPr>
        <sz val="8"/>
        <color rgb="FF000000"/>
        <rFont val="宋体"/>
        <charset val="134"/>
      </rPr>
      <t>106</t>
    </r>
  </si>
  <si>
    <r>
      <rPr>
        <sz val="8"/>
        <color rgb="FF000000"/>
        <rFont val="宋体"/>
        <charset val="134"/>
      </rPr>
      <t>路容路貌日常养护目标管理</t>
    </r>
  </si>
  <si>
    <r>
      <rPr>
        <sz val="8"/>
        <color rgb="FF000000"/>
        <rFont val="宋体"/>
        <charset val="134"/>
      </rPr>
      <t>106-1</t>
    </r>
  </si>
  <si>
    <r>
      <rPr>
        <sz val="8"/>
        <color rgb="FF000000"/>
        <rFont val="宋体"/>
        <charset val="134"/>
      </rPr>
      <t>一级路路段(G207线K3523+991-K3526+700、S201线K0+000-K22+779，共25.488km)</t>
    </r>
  </si>
  <si>
    <r>
      <rPr>
        <sz val="8"/>
        <color rgb="FF000000"/>
        <rFont val="宋体"/>
        <charset val="134"/>
      </rPr>
      <t>月</t>
    </r>
  </si>
  <si>
    <r>
      <rPr>
        <sz val="8"/>
        <color rgb="FF000000"/>
        <rFont val="Arial Narrow"/>
        <charset val="134"/>
      </rPr>
      <t>36</t>
    </r>
  </si>
  <si>
    <r>
      <rPr>
        <sz val="8"/>
        <color rgb="FF000000"/>
        <rFont val="宋体"/>
        <charset val="134"/>
      </rPr>
      <t>106-2</t>
    </r>
  </si>
  <si>
    <r>
      <rPr>
        <sz val="8"/>
        <color rgb="FF000000"/>
        <rFont val="宋体"/>
        <charset val="134"/>
      </rPr>
      <t>二级路路段(G207线K3518+420-K3523+991、G538线K52+454-K81+500、S302线K0+000-K19+994，共54.261km)</t>
    </r>
  </si>
  <si>
    <r>
      <rPr>
        <sz val="8"/>
        <color rgb="FF000000"/>
        <rFont val="宋体"/>
        <charset val="134"/>
      </rPr>
      <t>106-3</t>
    </r>
  </si>
  <si>
    <r>
      <rPr>
        <sz val="8"/>
        <color rgb="FF000000"/>
        <rFont val="宋体"/>
        <charset val="134"/>
      </rPr>
      <t>三级路路段（G538线K90+817～K101+757、S302线K43+674-K45+380，Y300线K0+000-K5+707，共18.353km）</t>
    </r>
  </si>
  <si>
    <t xml:space="preserve">清单  第100章  合计   人民币               </t>
  </si>
  <si>
    <t>元</t>
  </si>
  <si>
    <r>
      <rPr>
        <sz val="8"/>
        <color rgb="FF000000"/>
        <rFont val="宋体"/>
        <charset val="134"/>
      </rPr>
      <t>共 9 页</t>
    </r>
  </si>
  <si>
    <r>
      <rPr>
        <b/>
        <sz val="12"/>
        <color rgb="FF000000"/>
        <rFont val="宋体"/>
        <charset val="134"/>
      </rPr>
      <t>清单  第200章  路 基</t>
    </r>
  </si>
  <si>
    <r>
      <rPr>
        <sz val="8"/>
        <color rgb="FF000000"/>
        <rFont val="宋体"/>
        <charset val="134"/>
      </rPr>
      <t>201</t>
    </r>
  </si>
  <si>
    <r>
      <rPr>
        <sz val="8"/>
        <color rgb="FF000000"/>
        <rFont val="宋体"/>
        <charset val="134"/>
      </rPr>
      <t xml:space="preserve">路基修复与加固（路基土方、石方等，包工包料）
</t>
    </r>
  </si>
  <si>
    <r>
      <rPr>
        <sz val="8"/>
        <color rgb="FF000000"/>
        <rFont val="宋体"/>
        <charset val="134"/>
      </rPr>
      <t>-1</t>
    </r>
  </si>
  <si>
    <r>
      <rPr>
        <sz val="8"/>
        <color rgb="FF000000"/>
        <rFont val="宋体"/>
        <charset val="134"/>
      </rPr>
      <t>清理坍方土方（每处＞5m3，运距≤5Km）</t>
    </r>
  </si>
  <si>
    <r>
      <rPr>
        <sz val="8"/>
        <color rgb="FF000000"/>
        <rFont val="宋体"/>
        <charset val="134"/>
      </rPr>
      <t>m3</t>
    </r>
  </si>
  <si>
    <r>
      <rPr>
        <sz val="8"/>
        <color rgb="FF000000"/>
        <rFont val="Arial Narrow"/>
        <charset val="134"/>
      </rPr>
      <t>3000</t>
    </r>
  </si>
  <si>
    <r>
      <rPr>
        <sz val="8"/>
        <color rgb="FF000000"/>
        <rFont val="宋体"/>
        <charset val="134"/>
      </rPr>
      <t>-2</t>
    </r>
  </si>
  <si>
    <r>
      <rPr>
        <sz val="8"/>
        <color rgb="FF000000"/>
        <rFont val="宋体"/>
        <charset val="134"/>
      </rPr>
      <t>清理坍方石方（每处＞5m3，运距≤5Km）</t>
    </r>
  </si>
  <si>
    <r>
      <rPr>
        <sz val="8"/>
        <color rgb="FF000000"/>
        <rFont val="Arial Narrow"/>
        <charset val="134"/>
      </rPr>
      <t>300</t>
    </r>
  </si>
  <si>
    <r>
      <rPr>
        <sz val="8"/>
        <color rgb="FF000000"/>
        <rFont val="Arial Narrow"/>
        <charset val="134"/>
      </rPr>
      <t>27.58</t>
    </r>
  </si>
  <si>
    <r>
      <rPr>
        <sz val="8"/>
        <color rgb="FF000000"/>
        <rFont val="宋体"/>
        <charset val="134"/>
      </rPr>
      <t>-3</t>
    </r>
  </si>
  <si>
    <r>
      <rPr>
        <sz val="8"/>
        <color rgb="FF000000"/>
        <rFont val="宋体"/>
        <charset val="134"/>
      </rPr>
      <t>土石方超运（每处＞5m3，运距＞5Km）</t>
    </r>
  </si>
  <si>
    <r>
      <rPr>
        <sz val="8"/>
        <color rgb="FF000000"/>
        <rFont val="宋体"/>
        <charset val="134"/>
      </rPr>
      <t>m3.Km</t>
    </r>
  </si>
  <si>
    <r>
      <rPr>
        <sz val="8"/>
        <color rgb="FF000000"/>
        <rFont val="Arial Narrow"/>
        <charset val="134"/>
      </rPr>
      <t>1001</t>
    </r>
  </si>
  <si>
    <r>
      <rPr>
        <sz val="8"/>
        <color rgb="FF000000"/>
        <rFont val="宋体"/>
        <charset val="134"/>
      </rPr>
      <t>-4</t>
    </r>
  </si>
  <si>
    <r>
      <rPr>
        <sz val="8"/>
        <color rgb="FF000000"/>
        <rFont val="宋体"/>
        <charset val="134"/>
      </rPr>
      <t>借土填方（每处＞5m3）</t>
    </r>
  </si>
  <si>
    <r>
      <rPr>
        <sz val="8"/>
        <color rgb="FF000000"/>
        <rFont val="Arial Narrow"/>
        <charset val="134"/>
      </rPr>
      <t>500</t>
    </r>
  </si>
  <si>
    <r>
      <rPr>
        <sz val="8"/>
        <color rgb="FF000000"/>
        <rFont val="宋体"/>
        <charset val="134"/>
      </rPr>
      <t>202</t>
    </r>
  </si>
  <si>
    <r>
      <rPr>
        <sz val="8"/>
        <color rgb="FF000000"/>
        <rFont val="宋体"/>
        <charset val="134"/>
      </rPr>
      <t>排水、防护工程修复与加固（拆除、破除及修补边沟、排水沟、截水沟、急流槽、拦水带、挡墙、护坡等，包工包</t>
    </r>
  </si>
  <si>
    <r>
      <rPr>
        <sz val="8"/>
        <color rgb="FF000000"/>
        <rFont val="宋体"/>
        <charset val="134"/>
      </rPr>
      <t>拆除M7.5浆砌片石、水泥砖（每处＞1m3）</t>
    </r>
  </si>
  <si>
    <r>
      <rPr>
        <sz val="8"/>
        <color rgb="FF000000"/>
        <rFont val="Arial Narrow"/>
        <charset val="134"/>
      </rPr>
      <t>96.82</t>
    </r>
  </si>
  <si>
    <r>
      <rPr>
        <sz val="8"/>
        <color rgb="FF000000"/>
        <rFont val="宋体"/>
        <charset val="134"/>
      </rPr>
      <t>凿除混凝土（每处＞1m3）</t>
    </r>
  </si>
  <si>
    <r>
      <rPr>
        <sz val="8"/>
        <color rgb="FF000000"/>
        <rFont val="Arial Narrow"/>
        <charset val="134"/>
      </rPr>
      <t>100</t>
    </r>
  </si>
  <si>
    <r>
      <rPr>
        <sz val="8"/>
        <color rgb="FF000000"/>
        <rFont val="Arial Narrow"/>
        <charset val="134"/>
      </rPr>
      <t>132.21</t>
    </r>
  </si>
  <si>
    <r>
      <rPr>
        <sz val="8"/>
        <color rgb="FF000000"/>
        <rFont val="宋体"/>
        <charset val="134"/>
      </rPr>
      <t>凿除钢筋混凝土（每处＞1m3）</t>
    </r>
  </si>
  <si>
    <r>
      <rPr>
        <sz val="8"/>
        <color rgb="FF000000"/>
        <rFont val="Arial Narrow"/>
        <charset val="134"/>
      </rPr>
      <t>40</t>
    </r>
  </si>
  <si>
    <r>
      <rPr>
        <sz val="8"/>
        <color rgb="FF000000"/>
        <rFont val="宋体"/>
        <charset val="134"/>
      </rPr>
      <t>M10水泥砂浆勾缝（或抹面）（每处＞10m2）</t>
    </r>
  </si>
  <si>
    <r>
      <rPr>
        <sz val="8"/>
        <color rgb="FF000000"/>
        <rFont val="宋体"/>
        <charset val="134"/>
      </rPr>
      <t>m2</t>
    </r>
  </si>
  <si>
    <r>
      <rPr>
        <sz val="8"/>
        <color rgb="FF000000"/>
        <rFont val="Arial Narrow"/>
        <charset val="134"/>
      </rPr>
      <t>17.41</t>
    </r>
  </si>
  <si>
    <r>
      <rPr>
        <sz val="8"/>
        <color rgb="FF000000"/>
        <rFont val="宋体"/>
        <charset val="134"/>
      </rPr>
      <t>-5</t>
    </r>
  </si>
  <si>
    <r>
      <rPr>
        <sz val="8"/>
        <color rgb="FF000000"/>
        <rFont val="宋体"/>
        <charset val="134"/>
      </rPr>
      <t>砌筑M7.5浆砌片石（每处＞1m3，或200米内≤50m3）</t>
    </r>
  </si>
  <si>
    <r>
      <rPr>
        <sz val="8"/>
        <color rgb="FF000000"/>
        <rFont val="Arial Narrow"/>
        <charset val="134"/>
      </rPr>
      <t>478.04</t>
    </r>
  </si>
  <si>
    <r>
      <rPr>
        <sz val="8"/>
        <color rgb="FF000000"/>
        <rFont val="宋体"/>
        <charset val="134"/>
      </rPr>
      <t>-6</t>
    </r>
  </si>
  <si>
    <r>
      <rPr>
        <sz val="8"/>
        <color rgb="FF000000"/>
        <rFont val="宋体"/>
        <charset val="134"/>
      </rPr>
      <t>砌筑M7.5浆砌片石（200米内＞50m3）</t>
    </r>
  </si>
  <si>
    <r>
      <rPr>
        <sz val="8"/>
        <color rgb="FF000000"/>
        <rFont val="Arial Narrow"/>
        <charset val="134"/>
      </rPr>
      <t>200</t>
    </r>
  </si>
  <si>
    <r>
      <rPr>
        <sz val="8"/>
        <color rgb="FF000000"/>
        <rFont val="宋体"/>
        <charset val="134"/>
      </rPr>
      <t>-7</t>
    </r>
  </si>
  <si>
    <r>
      <rPr>
        <sz val="8"/>
        <color rgb="FF000000"/>
        <rFont val="宋体"/>
        <charset val="134"/>
      </rPr>
      <t>砌筑M7.5浆砌水泥砖（每处＞1m3）</t>
    </r>
  </si>
  <si>
    <r>
      <rPr>
        <sz val="8"/>
        <color rgb="FF000000"/>
        <rFont val="Arial Narrow"/>
        <charset val="134"/>
      </rPr>
      <t>497.91</t>
    </r>
  </si>
  <si>
    <r>
      <rPr>
        <sz val="8"/>
        <color rgb="FF000000"/>
        <rFont val="宋体"/>
        <charset val="134"/>
      </rPr>
      <t>-8</t>
    </r>
  </si>
  <si>
    <r>
      <rPr>
        <sz val="8"/>
        <color rgb="FF000000"/>
        <rFont val="宋体"/>
        <charset val="134"/>
      </rPr>
      <t>现浇（或预制）C15片石混凝土（每处＞1m3）</t>
    </r>
  </si>
  <si>
    <r>
      <rPr>
        <sz val="8"/>
        <color rgb="FF000000"/>
        <rFont val="Arial Narrow"/>
        <charset val="134"/>
      </rPr>
      <t>583.88</t>
    </r>
  </si>
  <si>
    <r>
      <rPr>
        <sz val="8"/>
        <color rgb="FF000000"/>
        <rFont val="宋体"/>
        <charset val="134"/>
      </rPr>
      <t>-9</t>
    </r>
  </si>
  <si>
    <r>
      <rPr>
        <sz val="8"/>
        <color rgb="FF000000"/>
        <rFont val="宋体"/>
        <charset val="134"/>
      </rPr>
      <t>现浇（或预制）C20片石混凝土（每处＞1m3）</t>
    </r>
  </si>
  <si>
    <r>
      <rPr>
        <sz val="8"/>
        <color rgb="FF000000"/>
        <rFont val="Arial Narrow"/>
        <charset val="134"/>
      </rPr>
      <t>644.75</t>
    </r>
  </si>
  <si>
    <r>
      <rPr>
        <sz val="8"/>
        <color rgb="FF000000"/>
        <rFont val="宋体"/>
        <charset val="134"/>
      </rPr>
      <t>-10</t>
    </r>
  </si>
  <si>
    <r>
      <rPr>
        <sz val="8"/>
        <color rgb="FF000000"/>
        <rFont val="宋体"/>
        <charset val="134"/>
      </rPr>
      <t>现浇（或预制）C15混凝土（每处＞1m3）</t>
    </r>
  </si>
  <si>
    <r>
      <rPr>
        <sz val="8"/>
        <color rgb="FF000000"/>
        <rFont val="Arial Narrow"/>
        <charset val="134"/>
      </rPr>
      <t>654.01</t>
    </r>
  </si>
  <si>
    <r>
      <rPr>
        <sz val="8"/>
        <color rgb="FF000000"/>
        <rFont val="宋体"/>
        <charset val="134"/>
      </rPr>
      <t>-11</t>
    </r>
  </si>
  <si>
    <r>
      <rPr>
        <sz val="8"/>
        <color rgb="FF000000"/>
        <rFont val="宋体"/>
        <charset val="134"/>
      </rPr>
      <t>现浇（或预制）C20混凝土（每处＞1m3）</t>
    </r>
  </si>
  <si>
    <r>
      <rPr>
        <sz val="8"/>
        <color rgb="FF000000"/>
        <rFont val="Arial Narrow"/>
        <charset val="134"/>
      </rPr>
      <t>661.78</t>
    </r>
  </si>
  <si>
    <r>
      <rPr>
        <sz val="8"/>
        <color rgb="FF000000"/>
        <rFont val="宋体"/>
        <charset val="134"/>
      </rPr>
      <t>-12</t>
    </r>
  </si>
  <si>
    <r>
      <rPr>
        <sz val="8"/>
        <color rgb="FF000000"/>
        <rFont val="宋体"/>
        <charset val="134"/>
      </rPr>
      <t>现浇（或预制）C25混凝土（每处＞1m3）</t>
    </r>
  </si>
  <si>
    <r>
      <rPr>
        <sz val="8"/>
        <color rgb="FF000000"/>
        <rFont val="Arial Narrow"/>
        <charset val="134"/>
      </rPr>
      <t>60</t>
    </r>
  </si>
  <si>
    <r>
      <rPr>
        <sz val="8"/>
        <color rgb="FF000000"/>
        <rFont val="Arial Narrow"/>
        <charset val="134"/>
      </rPr>
      <t>681.15</t>
    </r>
  </si>
  <si>
    <r>
      <rPr>
        <sz val="8"/>
        <color rgb="FF000000"/>
        <rFont val="宋体"/>
        <charset val="134"/>
      </rPr>
      <t>-13</t>
    </r>
  </si>
  <si>
    <r>
      <rPr>
        <sz val="8"/>
        <color rgb="FF000000"/>
        <rFont val="宋体"/>
        <charset val="134"/>
      </rPr>
      <t>现浇（或预制）C30混凝土（每处＞1m3）</t>
    </r>
  </si>
  <si>
    <r>
      <rPr>
        <sz val="8"/>
        <color rgb="FF000000"/>
        <rFont val="Arial Narrow"/>
        <charset val="134"/>
      </rPr>
      <t>30</t>
    </r>
  </si>
  <si>
    <r>
      <rPr>
        <sz val="8"/>
        <color rgb="FF000000"/>
        <rFont val="宋体"/>
        <charset val="134"/>
      </rPr>
      <t>-14</t>
    </r>
  </si>
  <si>
    <r>
      <rPr>
        <sz val="8"/>
        <color rgb="FF000000"/>
        <rFont val="宋体"/>
        <charset val="134"/>
      </rPr>
      <t>制作、安装钢筋(光圆、带肋钢筋)</t>
    </r>
  </si>
  <si>
    <r>
      <rPr>
        <sz val="8"/>
        <color rgb="FF000000"/>
        <rFont val="宋体"/>
        <charset val="134"/>
      </rPr>
      <t>kg</t>
    </r>
  </si>
  <si>
    <r>
      <rPr>
        <sz val="8"/>
        <color rgb="FF000000"/>
        <rFont val="Arial Narrow"/>
        <charset val="134"/>
      </rPr>
      <t>1000</t>
    </r>
  </si>
  <si>
    <r>
      <rPr>
        <sz val="8"/>
        <color rgb="FF000000"/>
        <rFont val="宋体"/>
        <charset val="134"/>
      </rPr>
      <t>-15</t>
    </r>
  </si>
  <si>
    <r>
      <rPr>
        <sz val="8"/>
        <color rgb="FF000000"/>
        <rFont val="宋体"/>
        <charset val="134"/>
      </rPr>
      <t>预制、安装砼管φ40cm</t>
    </r>
  </si>
  <si>
    <r>
      <rPr>
        <sz val="8"/>
        <color rgb="FF000000"/>
        <rFont val="宋体"/>
        <charset val="134"/>
      </rPr>
      <t>m</t>
    </r>
  </si>
  <si>
    <r>
      <rPr>
        <sz val="8"/>
        <color rgb="FF000000"/>
        <rFont val="宋体"/>
        <charset val="134"/>
      </rPr>
      <t>-16</t>
    </r>
  </si>
  <si>
    <r>
      <rPr>
        <sz val="8"/>
        <color rgb="FF000000"/>
        <rFont val="宋体"/>
        <charset val="134"/>
      </rPr>
      <t>预制、安装砼管φ50cm</t>
    </r>
  </si>
  <si>
    <r>
      <rPr>
        <sz val="8"/>
        <color rgb="FF000000"/>
        <rFont val="Arial Narrow"/>
        <charset val="134"/>
      </rPr>
      <t>20</t>
    </r>
  </si>
  <si>
    <r>
      <rPr>
        <sz val="8"/>
        <color rgb="FF000000"/>
        <rFont val="宋体"/>
        <charset val="134"/>
      </rPr>
      <t>-17</t>
    </r>
  </si>
  <si>
    <r>
      <rPr>
        <sz val="8"/>
        <color rgb="FF000000"/>
        <rFont val="宋体"/>
        <charset val="134"/>
      </rPr>
      <t>预制、安装砼管φ80cm</t>
    </r>
  </si>
  <si>
    <r>
      <rPr>
        <sz val="8"/>
        <color rgb="FF000000"/>
        <rFont val="Arial Narrow"/>
        <charset val="134"/>
      </rPr>
      <t>10</t>
    </r>
  </si>
  <si>
    <r>
      <rPr>
        <sz val="8"/>
        <color rgb="FF000000"/>
        <rFont val="宋体"/>
        <charset val="134"/>
      </rPr>
      <t>203</t>
    </r>
  </si>
  <si>
    <r>
      <rPr>
        <sz val="8"/>
        <color rgb="FF000000"/>
        <rFont val="宋体"/>
        <charset val="134"/>
      </rPr>
      <t xml:space="preserve">计日工、机械台班（招标人需要投标人完成约定工作内容以外工作的、如抢险、应急工作等）
</t>
    </r>
  </si>
  <si>
    <r>
      <rPr>
        <sz val="8"/>
        <color rgb="FF000000"/>
        <rFont val="宋体"/>
        <charset val="134"/>
      </rPr>
      <t>计日工</t>
    </r>
  </si>
  <si>
    <r>
      <rPr>
        <sz val="8"/>
        <color rgb="FF000000"/>
        <rFont val="宋体"/>
        <charset val="134"/>
      </rPr>
      <t>工日</t>
    </r>
  </si>
  <si>
    <r>
      <rPr>
        <sz val="8"/>
        <color rgb="FF000000"/>
        <rFont val="宋体"/>
        <charset val="134"/>
      </rPr>
      <t>自卸车台班（6T以内）</t>
    </r>
  </si>
  <si>
    <r>
      <rPr>
        <sz val="8"/>
        <color rgb="FF000000"/>
        <rFont val="宋体"/>
        <charset val="134"/>
      </rPr>
      <t>台班</t>
    </r>
  </si>
  <si>
    <r>
      <rPr>
        <sz val="8"/>
        <color rgb="FF000000"/>
        <rFont val="宋体"/>
        <charset val="134"/>
      </rPr>
      <t>自卸车台班（10T以内）</t>
    </r>
  </si>
  <si>
    <r>
      <rPr>
        <sz val="8"/>
        <color rgb="FF000000"/>
        <rFont val="宋体"/>
        <charset val="134"/>
      </rPr>
      <t>挖掘机台班（0.5m3以内）</t>
    </r>
  </si>
  <si>
    <r>
      <rPr>
        <sz val="8"/>
        <color rgb="FF000000"/>
        <rFont val="宋体"/>
        <charset val="134"/>
      </rPr>
      <t>挖掘机台班（1.0m3以内）</t>
    </r>
  </si>
  <si>
    <r>
      <rPr>
        <sz val="8"/>
        <color rgb="FF000000"/>
        <rFont val="宋体"/>
        <charset val="134"/>
      </rPr>
      <t>装载机台班（2.5m3以上）</t>
    </r>
  </si>
  <si>
    <t xml:space="preserve">清单  第200章  合计   人民币                 </t>
  </si>
  <si>
    <r>
      <rPr>
        <sz val="8"/>
        <color rgb="FF000000"/>
        <rFont val="宋体"/>
        <charset val="134"/>
      </rPr>
      <t>清单   第 2 页</t>
    </r>
  </si>
  <si>
    <r>
      <rPr>
        <b/>
        <sz val="12"/>
        <color rgb="FF000000"/>
        <rFont val="宋体"/>
        <charset val="134"/>
      </rPr>
      <t>清单  第300章  路 面</t>
    </r>
  </si>
  <si>
    <r>
      <rPr>
        <sz val="8"/>
        <color rgb="FF000000"/>
        <rFont val="宋体"/>
        <charset val="134"/>
      </rPr>
      <t>301</t>
    </r>
  </si>
  <si>
    <t>路面基层及垫层维修（挖除及修复旧路面基层、垫层等，包工包料）</t>
  </si>
  <si>
    <r>
      <rPr>
        <sz val="8"/>
        <color rgb="FF000000"/>
        <rFont val="宋体"/>
        <charset val="134"/>
      </rPr>
      <t>挖除碎石、砾石等基层、垫层（包挖装运等）</t>
    </r>
  </si>
  <si>
    <r>
      <rPr>
        <sz val="8"/>
        <color rgb="FF000000"/>
        <rFont val="Arial Narrow"/>
        <charset val="134"/>
      </rPr>
      <t>600</t>
    </r>
  </si>
  <si>
    <r>
      <rPr>
        <sz val="8"/>
        <color rgb="FF000000"/>
        <rFont val="宋体"/>
        <charset val="134"/>
      </rPr>
      <t>挖除水泥稳定土基层（包挖装运等）</t>
    </r>
  </si>
  <si>
    <r>
      <rPr>
        <sz val="8"/>
        <color rgb="FF000000"/>
        <rFont val="宋体"/>
        <charset val="134"/>
      </rPr>
      <t>铺筑级配碎石基层、垫层（厚度15cm）</t>
    </r>
  </si>
  <si>
    <r>
      <rPr>
        <sz val="8"/>
        <color rgb="FF000000"/>
        <rFont val="Arial Narrow"/>
        <charset val="134"/>
      </rPr>
      <t>29.13</t>
    </r>
  </si>
  <si>
    <r>
      <rPr>
        <sz val="8"/>
        <color rgb="FF000000"/>
        <rFont val="宋体"/>
        <charset val="134"/>
      </rPr>
      <t>铺筑级配碎石基层、垫层（厚度20cm）</t>
    </r>
  </si>
  <si>
    <r>
      <rPr>
        <sz val="8"/>
        <color rgb="FF000000"/>
        <rFont val="宋体"/>
        <charset val="134"/>
      </rPr>
      <t>铺筑大粒径碎石基层（厚度15cm）</t>
    </r>
  </si>
  <si>
    <r>
      <rPr>
        <sz val="8"/>
        <color rgb="FF000000"/>
        <rFont val="宋体"/>
        <charset val="134"/>
      </rPr>
      <t>铺筑大粒径碎石基层（厚度20cm）</t>
    </r>
  </si>
  <si>
    <r>
      <rPr>
        <sz val="8"/>
        <color rgb="FF000000"/>
        <rFont val="Arial Narrow"/>
        <charset val="134"/>
      </rPr>
      <t>35.48</t>
    </r>
  </si>
  <si>
    <r>
      <rPr>
        <sz val="8"/>
        <color rgb="FF000000"/>
        <rFont val="宋体"/>
        <charset val="134"/>
      </rPr>
      <t>铺筑水泥稳定土基层（厚度15cm）</t>
    </r>
  </si>
  <si>
    <r>
      <rPr>
        <sz val="8"/>
        <color rgb="FF000000"/>
        <rFont val="Arial Narrow"/>
        <charset val="134"/>
      </rPr>
      <t>29.56</t>
    </r>
  </si>
  <si>
    <r>
      <rPr>
        <sz val="8"/>
        <color rgb="FF000000"/>
        <rFont val="宋体"/>
        <charset val="134"/>
      </rPr>
      <t>铺筑水泥稳定土基层（厚度20cm）</t>
    </r>
  </si>
  <si>
    <r>
      <rPr>
        <sz val="8"/>
        <color rgb="FF000000"/>
        <rFont val="宋体"/>
        <charset val="134"/>
      </rPr>
      <t>铺筑C20混凝土基层（厚度20cm）</t>
    </r>
  </si>
  <si>
    <r>
      <rPr>
        <sz val="8"/>
        <color rgb="FF000000"/>
        <rFont val="宋体"/>
        <charset val="134"/>
      </rPr>
      <t>铺筑C20混凝土基层（厚度30cm）</t>
    </r>
  </si>
  <si>
    <r>
      <rPr>
        <sz val="8"/>
        <color rgb="FF000000"/>
        <rFont val="宋体"/>
        <charset val="134"/>
      </rPr>
      <t>302</t>
    </r>
  </si>
  <si>
    <r>
      <rPr>
        <sz val="8"/>
        <color rgb="FF000000"/>
        <rFont val="宋体"/>
        <charset val="134"/>
      </rPr>
      <t>水泥混凝土路面维修（破碎清除及修补水泥混凝土面板等，包工包料）</t>
    </r>
  </si>
  <si>
    <r>
      <rPr>
        <sz val="8"/>
        <color rgb="FF000000"/>
        <rFont val="宋体"/>
        <charset val="134"/>
      </rPr>
      <t>水泥路面封缝（缝宽≤5mm，5cm宽裂缝贴）</t>
    </r>
  </si>
  <si>
    <r>
      <rPr>
        <sz val="8"/>
        <color rgb="FF000000"/>
        <rFont val="宋体"/>
        <charset val="134"/>
      </rPr>
      <t>水泥路面灌缝（缝宽＞5mm，灌缝胶）</t>
    </r>
  </si>
  <si>
    <r>
      <rPr>
        <sz val="8"/>
        <color rgb="FF000000"/>
        <rFont val="宋体"/>
        <charset val="134"/>
      </rPr>
      <t>沥青冷补料修补路面坑槽</t>
    </r>
  </si>
  <si>
    <r>
      <rPr>
        <sz val="8"/>
        <color rgb="FF000000"/>
        <rFont val="Arial Narrow"/>
        <charset val="134"/>
      </rPr>
      <t>126.66</t>
    </r>
  </si>
  <si>
    <r>
      <rPr>
        <sz val="8"/>
        <color rgb="FF000000"/>
        <rFont val="宋体"/>
        <charset val="134"/>
      </rPr>
      <t>水泥路面换缝（灌聚氨脂,换缝深度≥2.5cm）</t>
    </r>
  </si>
  <si>
    <r>
      <rPr>
        <sz val="8"/>
        <color rgb="FF000000"/>
        <rFont val="Arial Narrow"/>
        <charset val="134"/>
      </rPr>
      <t>48000</t>
    </r>
  </si>
  <si>
    <r>
      <rPr>
        <sz val="8"/>
        <color rgb="FF000000"/>
        <rFont val="宋体"/>
        <charset val="134"/>
      </rPr>
      <t>水泥路面刻纹（包工包料）</t>
    </r>
  </si>
  <si>
    <r>
      <rPr>
        <sz val="8"/>
        <color rgb="FF000000"/>
        <rFont val="宋体"/>
        <charset val="134"/>
      </rPr>
      <t>破除水泥混凝土面板（包挖装运等）</t>
    </r>
  </si>
  <si>
    <r>
      <rPr>
        <sz val="8"/>
        <color rgb="FF000000"/>
        <rFont val="宋体"/>
        <charset val="134"/>
      </rPr>
      <t>混凝土面板破碎机改大粒径碎石处理</t>
    </r>
  </si>
  <si>
    <r>
      <rPr>
        <sz val="8"/>
        <color rgb="FF000000"/>
        <rFont val="Arial Narrow"/>
        <charset val="134"/>
      </rPr>
      <t>1200</t>
    </r>
  </si>
  <si>
    <r>
      <rPr>
        <sz val="8"/>
        <color rgb="FF000000"/>
        <rFont val="宋体"/>
        <charset val="134"/>
      </rPr>
      <t>混凝土面板多锤头碎石化处理</t>
    </r>
  </si>
  <si>
    <r>
      <rPr>
        <sz val="8"/>
        <color rgb="FF000000"/>
        <rFont val="宋体"/>
        <charset val="134"/>
      </rPr>
      <t>多锤头碎石化乳化沥青透油层（透油厚度3cm以内）</t>
    </r>
  </si>
  <si>
    <r>
      <rPr>
        <sz val="8"/>
        <color rgb="FF000000"/>
        <rFont val="宋体"/>
        <charset val="134"/>
      </rPr>
      <t>热沥青粘层</t>
    </r>
  </si>
  <si>
    <r>
      <rPr>
        <sz val="8"/>
        <color rgb="FF000000"/>
        <rFont val="宋体"/>
        <charset val="134"/>
      </rPr>
      <t>两布一膜防水土工布</t>
    </r>
  </si>
  <si>
    <r>
      <rPr>
        <sz val="8"/>
        <color rgb="FF000000"/>
        <rFont val="宋体"/>
        <charset val="134"/>
      </rPr>
      <t>铺筑C35水泥混凝土面板（厚度20cm）</t>
    </r>
  </si>
  <si>
    <r>
      <rPr>
        <sz val="8"/>
        <color rgb="FF000000"/>
        <rFont val="宋体"/>
        <charset val="134"/>
      </rPr>
      <t>铺筑C35水泥混凝土面板（厚度24cm）</t>
    </r>
  </si>
  <si>
    <r>
      <rPr>
        <sz val="8"/>
        <color rgb="FF000000"/>
        <rFont val="宋体"/>
        <charset val="134"/>
      </rPr>
      <t>铺筑C35水泥混凝土面板（厚度26cm）</t>
    </r>
  </si>
  <si>
    <r>
      <rPr>
        <sz val="8"/>
        <color rgb="FF000000"/>
        <rFont val="Arial Narrow"/>
        <charset val="134"/>
      </rPr>
      <t>1800</t>
    </r>
  </si>
  <si>
    <r>
      <rPr>
        <sz val="8"/>
        <color rgb="FF000000"/>
        <rFont val="宋体"/>
        <charset val="134"/>
      </rPr>
      <t>铺筑C35水泥混凝土面板（厚度30cm）</t>
    </r>
  </si>
  <si>
    <r>
      <rPr>
        <sz val="8"/>
        <color rgb="FF000000"/>
        <rFont val="Arial Narrow"/>
        <charset val="134"/>
      </rPr>
      <t>800</t>
    </r>
  </si>
  <si>
    <r>
      <rPr>
        <sz val="8"/>
        <color rgb="FF000000"/>
        <rFont val="宋体"/>
        <charset val="134"/>
      </rPr>
      <t>303</t>
    </r>
  </si>
  <si>
    <r>
      <rPr>
        <sz val="8"/>
        <color rgb="FF000000"/>
        <rFont val="宋体"/>
        <charset val="134"/>
      </rPr>
      <t>沥青混合料路面维修（修补沥青混合料面层等，包工包料）</t>
    </r>
  </si>
  <si>
    <r>
      <rPr>
        <sz val="8"/>
        <color rgb="FF000000"/>
        <rFont val="宋体"/>
        <charset val="134"/>
      </rPr>
      <t>沥青路面封缝（宽度5cm，裂缝贴）</t>
    </r>
  </si>
  <si>
    <r>
      <rPr>
        <sz val="8"/>
        <color rgb="FF000000"/>
        <rFont val="宋体"/>
        <charset val="134"/>
      </rPr>
      <t>沥青路面封缝（宽度10cm，裂缝贴）</t>
    </r>
  </si>
  <si>
    <r>
      <rPr>
        <sz val="8"/>
        <color rgb="FF000000"/>
        <rFont val="宋体"/>
        <charset val="134"/>
      </rPr>
      <t>沥青路面封缝（宽度20cm，裂缝贴）</t>
    </r>
  </si>
  <si>
    <r>
      <rPr>
        <sz val="8"/>
        <color rgb="FF000000"/>
        <rFont val="宋体"/>
        <charset val="134"/>
      </rPr>
      <t>沥青路面封缝（100cm宽度，网裂贴）</t>
    </r>
  </si>
  <si>
    <r>
      <rPr>
        <sz val="8"/>
        <color rgb="FF000000"/>
        <rFont val="Arial Narrow"/>
        <charset val="134"/>
      </rPr>
      <t>41.37</t>
    </r>
  </si>
  <si>
    <r>
      <rPr>
        <sz val="8"/>
        <color rgb="FF000000"/>
        <rFont val="宋体"/>
        <charset val="134"/>
      </rPr>
      <t>沥青路面灌缝（灌缝胶）</t>
    </r>
  </si>
  <si>
    <r>
      <rPr>
        <sz val="8"/>
        <color rgb="FF000000"/>
        <rFont val="宋体"/>
        <charset val="134"/>
      </rPr>
      <t>沥青路面铣刨（厚度 10cm内）</t>
    </r>
  </si>
  <si>
    <r>
      <rPr>
        <sz val="8"/>
        <color rgb="FF000000"/>
        <rFont val="宋体"/>
        <charset val="134"/>
      </rPr>
      <t>微表处处治路面车辙（每厚1cm）</t>
    </r>
  </si>
  <si>
    <r>
      <rPr>
        <sz val="8"/>
        <color rgb="FF000000"/>
        <rFont val="宋体"/>
        <charset val="134"/>
      </rPr>
      <t>1.0cm热沥青碎石封油层（一油一料）</t>
    </r>
  </si>
  <si>
    <r>
      <rPr>
        <sz val="8"/>
        <color rgb="FF000000"/>
        <rFont val="宋体"/>
        <charset val="134"/>
      </rPr>
      <t>1.5cm热沥青碎石封油层（二油二料）</t>
    </r>
  </si>
  <si>
    <r>
      <rPr>
        <sz val="8"/>
        <color rgb="FF000000"/>
        <rFont val="宋体"/>
        <charset val="134"/>
      </rPr>
      <t>乳化沥青粘层</t>
    </r>
  </si>
  <si>
    <r>
      <rPr>
        <sz val="8"/>
        <color rgb="FF000000"/>
        <rFont val="Arial Narrow"/>
        <charset val="134"/>
      </rPr>
      <t>2000</t>
    </r>
  </si>
  <si>
    <r>
      <rPr>
        <sz val="8"/>
        <color rgb="FF000000"/>
        <rFont val="宋体"/>
        <charset val="134"/>
      </rPr>
      <t>铺筑AC-13沥青混凝土面层（厚度3cm）</t>
    </r>
  </si>
  <si>
    <r>
      <rPr>
        <sz val="8"/>
        <color rgb="FF000000"/>
        <rFont val="宋体"/>
        <charset val="134"/>
      </rPr>
      <t>铺筑AC-13沥青混凝土面层（厚度4cm）</t>
    </r>
  </si>
  <si>
    <r>
      <rPr>
        <sz val="8"/>
        <color rgb="FF000000"/>
        <rFont val="宋体"/>
        <charset val="134"/>
      </rPr>
      <t>铺筑AC-16沥青混凝土面层（厚度4cm）</t>
    </r>
  </si>
  <si>
    <r>
      <rPr>
        <sz val="8"/>
        <color rgb="FF000000"/>
        <rFont val="宋体"/>
        <charset val="134"/>
      </rPr>
      <t>铺筑AC-13沥青混凝土面层（厚度5cm）</t>
    </r>
  </si>
  <si>
    <r>
      <rPr>
        <sz val="8"/>
        <color rgb="FF000000"/>
        <rFont val="宋体"/>
        <charset val="134"/>
      </rPr>
      <t>清单   第 3 页</t>
    </r>
  </si>
  <si>
    <r>
      <rPr>
        <sz val="8"/>
        <color rgb="FF000000"/>
        <rFont val="宋体"/>
        <charset val="134"/>
      </rPr>
      <t>304</t>
    </r>
  </si>
  <si>
    <r>
      <rPr>
        <sz val="8"/>
        <color rgb="FF000000"/>
        <rFont val="宋体"/>
        <charset val="134"/>
      </rPr>
      <t>其他路面维修（沥青表面处治路面、沥青贯入式路面等，包工包料）</t>
    </r>
  </si>
  <si>
    <r>
      <rPr>
        <sz val="8"/>
        <color rgb="FF000000"/>
        <rFont val="宋体"/>
        <charset val="134"/>
      </rPr>
      <t>热沥青表面处治路面（厚度3cm）</t>
    </r>
  </si>
  <si>
    <r>
      <rPr>
        <sz val="8"/>
        <color rgb="FF000000"/>
        <rFont val="Arial Narrow"/>
        <charset val="134"/>
      </rPr>
      <t>38.39</t>
    </r>
  </si>
  <si>
    <r>
      <rPr>
        <sz val="8"/>
        <color rgb="FF000000"/>
        <rFont val="宋体"/>
        <charset val="134"/>
      </rPr>
      <t>热沥青贯入式路面路面（厚度4cm）</t>
    </r>
  </si>
  <si>
    <r>
      <rPr>
        <sz val="8"/>
        <color rgb="FF000000"/>
        <rFont val="Arial Narrow"/>
        <charset val="134"/>
      </rPr>
      <t>45.88</t>
    </r>
  </si>
  <si>
    <r>
      <rPr>
        <sz val="8"/>
        <color rgb="FF000000"/>
        <rFont val="宋体"/>
        <charset val="134"/>
      </rPr>
      <t>HADP 耐久型高韧抗滑超薄耗层</t>
    </r>
  </si>
  <si>
    <r>
      <rPr>
        <sz val="8"/>
        <color rgb="FF000000"/>
        <rFont val="Arial Narrow"/>
        <charset val="134"/>
      </rPr>
      <t>84.83</t>
    </r>
  </si>
  <si>
    <r>
      <rPr>
        <sz val="8"/>
        <color rgb="FF000000"/>
        <rFont val="宋体"/>
        <charset val="134"/>
      </rPr>
      <t>306</t>
    </r>
  </si>
  <si>
    <r>
      <rPr>
        <sz val="8"/>
        <color rgb="FF000000"/>
        <rFont val="宋体"/>
        <charset val="134"/>
      </rPr>
      <t>路面附属工程维修加固（拆除及修复路缘石、护肩带、旧路肩、分隔带等，包工包料）</t>
    </r>
  </si>
  <si>
    <r>
      <rPr>
        <sz val="8"/>
        <color rgb="FF000000"/>
        <rFont val="宋体"/>
        <charset val="134"/>
      </rPr>
      <t>挖除路肩、道口土方</t>
    </r>
  </si>
  <si>
    <r>
      <rPr>
        <sz val="8"/>
        <color rgb="FF000000"/>
        <rFont val="宋体"/>
        <charset val="134"/>
      </rPr>
      <t>挖除路肩、道口混凝土</t>
    </r>
  </si>
  <si>
    <r>
      <rPr>
        <sz val="8"/>
        <color rgb="FF000000"/>
        <rFont val="宋体"/>
        <charset val="134"/>
      </rPr>
      <t>拆除与铺砌路缘石（整段利用）</t>
    </r>
  </si>
  <si>
    <r>
      <rPr>
        <sz val="8"/>
        <color rgb="FF000000"/>
        <rFont val="宋体"/>
        <charset val="134"/>
      </rPr>
      <t>浇筑混凝土护肩带、路缘石（C20混凝土）</t>
    </r>
  </si>
  <si>
    <r>
      <rPr>
        <sz val="8"/>
        <color rgb="FF000000"/>
        <rFont val="宋体"/>
        <charset val="134"/>
      </rPr>
      <t>土路肩硬化（C20混凝土厚20cm）</t>
    </r>
  </si>
  <si>
    <r>
      <rPr>
        <sz val="8"/>
        <color rgb="FF000000"/>
        <rFont val="Arial Narrow"/>
        <charset val="134"/>
      </rPr>
      <t>5800</t>
    </r>
  </si>
  <si>
    <r>
      <rPr>
        <sz val="8"/>
        <color rgb="FF000000"/>
        <rFont val="宋体"/>
        <charset val="134"/>
      </rPr>
      <t>土路肩硬化（C20混凝土厚24cm）</t>
    </r>
  </si>
  <si>
    <r>
      <rPr>
        <sz val="8"/>
        <color rgb="FF000000"/>
        <rFont val="Arial Narrow"/>
        <charset val="134"/>
      </rPr>
      <t>140.34</t>
    </r>
  </si>
  <si>
    <r>
      <rPr>
        <sz val="8"/>
        <color rgb="FF000000"/>
        <rFont val="宋体"/>
        <charset val="134"/>
      </rPr>
      <t>铺筑道口级配碎石垫层（厚度20cm）</t>
    </r>
  </si>
  <si>
    <r>
      <rPr>
        <sz val="8"/>
        <color rgb="FF000000"/>
        <rFont val="Arial Narrow"/>
        <charset val="134"/>
      </rPr>
      <t>150</t>
    </r>
  </si>
  <si>
    <r>
      <rPr>
        <sz val="8"/>
        <color rgb="FF000000"/>
        <rFont val="宋体"/>
        <charset val="134"/>
      </rPr>
      <t>浇筑道口C20混凝土（厚度24cm）</t>
    </r>
  </si>
  <si>
    <r>
      <rPr>
        <sz val="8"/>
        <color rgb="FF000000"/>
        <rFont val="Arial Narrow"/>
        <charset val="134"/>
      </rPr>
      <t>129.72</t>
    </r>
  </si>
  <si>
    <r>
      <rPr>
        <sz val="8"/>
        <color rgb="FF000000"/>
        <rFont val="宋体"/>
        <charset val="134"/>
      </rPr>
      <t>路面检查井盖维修及更换</t>
    </r>
  </si>
  <si>
    <r>
      <rPr>
        <sz val="8"/>
        <color rgb="FF000000"/>
        <rFont val="宋体"/>
        <charset val="134"/>
      </rPr>
      <t>个</t>
    </r>
  </si>
  <si>
    <t xml:space="preserve">清单  第300章  合计   人民币                 </t>
  </si>
  <si>
    <r>
      <rPr>
        <sz val="8"/>
        <color rgb="FF000000"/>
        <rFont val="宋体"/>
        <charset val="134"/>
      </rPr>
      <t>清单   第 4 页</t>
    </r>
  </si>
  <si>
    <r>
      <rPr>
        <b/>
        <sz val="12"/>
        <color rgb="FF000000"/>
        <rFont val="宋体"/>
        <charset val="134"/>
      </rPr>
      <t>清单  第400章  桥梁、涵洞</t>
    </r>
  </si>
  <si>
    <r>
      <rPr>
        <sz val="8"/>
        <color rgb="FF000000"/>
        <rFont val="宋体"/>
        <charset val="134"/>
      </rPr>
      <t>401</t>
    </r>
  </si>
  <si>
    <r>
      <rPr>
        <sz val="8"/>
        <color rgb="FF000000"/>
        <rFont val="宋体"/>
        <charset val="134"/>
      </rPr>
      <t>桥涵工程维修、更按（包工包料）</t>
    </r>
  </si>
  <si>
    <r>
      <rPr>
        <sz val="8"/>
        <color rgb="FF000000"/>
        <rFont val="宋体"/>
        <charset val="134"/>
      </rPr>
      <t>401-1</t>
    </r>
  </si>
  <si>
    <r>
      <rPr>
        <sz val="8"/>
        <color rgb="FF000000"/>
        <rFont val="宋体"/>
        <charset val="134"/>
      </rPr>
      <t>涵洞维修</t>
    </r>
  </si>
  <si>
    <r>
      <rPr>
        <sz val="8"/>
        <color rgb="FF000000"/>
        <rFont val="宋体"/>
        <charset val="134"/>
      </rPr>
      <t>M7.5浆砌洞口、涵底（每道＞1m3）</t>
    </r>
  </si>
  <si>
    <r>
      <rPr>
        <sz val="8"/>
        <color rgb="FF000000"/>
        <rFont val="宋体"/>
        <charset val="134"/>
      </rPr>
      <t>C20水泥混凝土（每道＞1m3）</t>
    </r>
  </si>
  <si>
    <r>
      <rPr>
        <sz val="8"/>
        <color rgb="FF000000"/>
        <rFont val="宋体"/>
        <charset val="134"/>
      </rPr>
      <t>401-2</t>
    </r>
  </si>
  <si>
    <r>
      <rPr>
        <sz val="8"/>
        <color rgb="FF000000"/>
        <rFont val="宋体"/>
        <charset val="134"/>
      </rPr>
      <t>圆管涵更换</t>
    </r>
  </si>
  <si>
    <r>
      <rPr>
        <sz val="8"/>
        <color rgb="FF000000"/>
        <rFont val="宋体"/>
        <charset val="134"/>
      </rPr>
      <t>圆管涵孔径φ80cm（含挖基、基座、护壁、回填）</t>
    </r>
  </si>
  <si>
    <r>
      <rPr>
        <sz val="8"/>
        <color rgb="FF000000"/>
        <rFont val="宋体"/>
        <charset val="134"/>
      </rPr>
      <t>圆管涵孔径φ100cm（含挖基、基座、护壁、回填）</t>
    </r>
  </si>
  <si>
    <r>
      <rPr>
        <sz val="8"/>
        <color rgb="FF000000"/>
        <rFont val="宋体"/>
        <charset val="134"/>
      </rPr>
      <t>圆管涵孔径φ125cm（含挖基、基座、护壁、回填）</t>
    </r>
  </si>
  <si>
    <r>
      <rPr>
        <sz val="8"/>
        <color rgb="FF000000"/>
        <rFont val="宋体"/>
        <charset val="134"/>
      </rPr>
      <t>圆管涵孔径φ150cm（含挖基、基座、护壁、回填）</t>
    </r>
  </si>
  <si>
    <r>
      <rPr>
        <sz val="8"/>
        <color rgb="FF000000"/>
        <rFont val="宋体"/>
        <charset val="134"/>
      </rPr>
      <t>401-3</t>
    </r>
  </si>
  <si>
    <r>
      <rPr>
        <sz val="8"/>
        <color rgb="FF000000"/>
        <rFont val="宋体"/>
        <charset val="134"/>
      </rPr>
      <t>涵洞盖板更换</t>
    </r>
  </si>
  <si>
    <r>
      <rPr>
        <sz val="8"/>
        <color rgb="FF000000"/>
        <rFont val="宋体"/>
        <charset val="134"/>
      </rPr>
      <t>预制及安装C30盖板混凝土</t>
    </r>
  </si>
  <si>
    <r>
      <rPr>
        <sz val="8"/>
        <color rgb="FF000000"/>
        <rFont val="宋体"/>
        <charset val="134"/>
      </rPr>
      <t>401-4</t>
    </r>
  </si>
  <si>
    <r>
      <rPr>
        <sz val="8"/>
        <color rgb="FF000000"/>
        <rFont val="宋体"/>
        <charset val="134"/>
      </rPr>
      <t>桥头搭板更换</t>
    </r>
  </si>
  <si>
    <r>
      <rPr>
        <sz val="8"/>
        <color rgb="FF000000"/>
        <rFont val="宋体"/>
        <charset val="134"/>
      </rPr>
      <t>清除破损混凝土板</t>
    </r>
  </si>
  <si>
    <r>
      <rPr>
        <sz val="8"/>
        <color rgb="FF000000"/>
        <rFont val="宋体"/>
        <charset val="134"/>
      </rPr>
      <t>现浇C30混凝土</t>
    </r>
  </si>
  <si>
    <r>
      <rPr>
        <sz val="8"/>
        <color rgb="FF000000"/>
        <rFont val="宋体"/>
        <charset val="134"/>
      </rPr>
      <t>401-5</t>
    </r>
  </si>
  <si>
    <r>
      <rPr>
        <sz val="8"/>
        <color rgb="FF000000"/>
        <rFont val="宋体"/>
        <charset val="134"/>
      </rPr>
      <t>伸缩缝维修更换</t>
    </r>
  </si>
  <si>
    <r>
      <rPr>
        <sz val="8"/>
        <color rgb="FF000000"/>
        <rFont val="宋体"/>
        <charset val="134"/>
      </rPr>
      <t>异型钢伸缩缝装置更换（GQF-Z40型）</t>
    </r>
  </si>
  <si>
    <r>
      <rPr>
        <sz val="8"/>
        <color rgb="FF000000"/>
        <rFont val="Arial Narrow"/>
        <charset val="134"/>
      </rPr>
      <t>22</t>
    </r>
  </si>
  <si>
    <r>
      <rPr>
        <sz val="8"/>
        <color rgb="FF000000"/>
        <rFont val="宋体"/>
        <charset val="134"/>
      </rPr>
      <t>401-6</t>
    </r>
  </si>
  <si>
    <r>
      <rPr>
        <sz val="8"/>
        <color rgb="FF000000"/>
        <rFont val="宋体"/>
        <charset val="134"/>
      </rPr>
      <t>支座维修更换</t>
    </r>
  </si>
  <si>
    <r>
      <rPr>
        <sz val="8"/>
        <color rgb="FF000000"/>
        <rFont val="宋体"/>
        <charset val="134"/>
      </rPr>
      <t>橡胶支座垫高</t>
    </r>
  </si>
  <si>
    <r>
      <rPr>
        <sz val="8"/>
        <color rgb="FF000000"/>
        <rFont val="宋体"/>
        <charset val="134"/>
      </rPr>
      <t>更换橡胶支座</t>
    </r>
  </si>
  <si>
    <r>
      <rPr>
        <sz val="8"/>
        <color rgb="FF000000"/>
        <rFont val="Arial Narrow"/>
        <charset val="134"/>
      </rPr>
      <t>5</t>
    </r>
  </si>
  <si>
    <r>
      <rPr>
        <sz val="8"/>
        <color rgb="FF000000"/>
        <rFont val="宋体"/>
        <charset val="134"/>
      </rPr>
      <t>401-7</t>
    </r>
  </si>
  <si>
    <r>
      <rPr>
        <sz val="8"/>
        <color rgb="FF000000"/>
        <rFont val="宋体"/>
        <charset val="134"/>
      </rPr>
      <t>桥面铺装层拆除更换</t>
    </r>
  </si>
  <si>
    <t>凿除混凝土</t>
  </si>
  <si>
    <t>现浇C30混凝土</t>
  </si>
  <si>
    <r>
      <rPr>
        <sz val="8"/>
        <color rgb="FF000000"/>
        <rFont val="宋体"/>
        <charset val="134"/>
      </rPr>
      <t>401-8</t>
    </r>
  </si>
  <si>
    <r>
      <rPr>
        <sz val="8"/>
        <color rgb="FF000000"/>
        <rFont val="宋体"/>
        <charset val="134"/>
      </rPr>
      <t>混凝土栏杆、扶手拆除更换</t>
    </r>
  </si>
  <si>
    <t>钢筋网</t>
  </si>
  <si>
    <t>钻孔植筋(钢筋直径φ16mm，钻孔深度200mm)</t>
  </si>
  <si>
    <r>
      <rPr>
        <sz val="8"/>
        <color rgb="FF000000"/>
        <rFont val="宋体"/>
        <charset val="134"/>
      </rPr>
      <t>根</t>
    </r>
  </si>
  <si>
    <r>
      <rPr>
        <sz val="8"/>
        <color rgb="FF000000"/>
        <rFont val="Arial Narrow"/>
        <charset val="134"/>
      </rPr>
      <t>20.68</t>
    </r>
  </si>
  <si>
    <r>
      <rPr>
        <sz val="8"/>
        <color rgb="FF000000"/>
        <rFont val="宋体"/>
        <charset val="134"/>
      </rPr>
      <t>402</t>
    </r>
  </si>
  <si>
    <r>
      <rPr>
        <sz val="8"/>
        <color rgb="FF000000"/>
        <rFont val="宋体"/>
        <charset val="134"/>
      </rPr>
      <t>桥涵工程加固</t>
    </r>
  </si>
  <si>
    <r>
      <rPr>
        <sz val="8"/>
        <color rgb="FF000000"/>
        <rFont val="宋体"/>
        <charset val="134"/>
      </rPr>
      <t>402-1</t>
    </r>
  </si>
  <si>
    <r>
      <rPr>
        <sz val="8"/>
        <color rgb="FF000000"/>
        <rFont val="宋体"/>
        <charset val="134"/>
      </rPr>
      <t>盖梁及墩台加固</t>
    </r>
  </si>
  <si>
    <r>
      <rPr>
        <sz val="8"/>
        <color rgb="FF000000"/>
        <rFont val="宋体"/>
        <charset val="134"/>
      </rPr>
      <t>钢筋网</t>
    </r>
  </si>
  <si>
    <r>
      <rPr>
        <sz val="8"/>
        <color rgb="FF000000"/>
        <rFont val="宋体"/>
        <charset val="134"/>
      </rPr>
      <t>钻孔植筋(钢筋直径φ16mm，钻孔深度200mm)</t>
    </r>
  </si>
  <si>
    <r>
      <rPr>
        <sz val="8"/>
        <color rgb="FF000000"/>
        <rFont val="宋体"/>
        <charset val="134"/>
      </rPr>
      <t>403</t>
    </r>
  </si>
  <si>
    <r>
      <rPr>
        <sz val="8"/>
        <color rgb="FF000000"/>
        <rFont val="宋体"/>
        <charset val="134"/>
      </rPr>
      <t>桥涵其他工程新增（包工包料）</t>
    </r>
  </si>
  <si>
    <r>
      <rPr>
        <sz val="8"/>
        <color rgb="FF000000"/>
        <rFont val="宋体"/>
        <charset val="134"/>
      </rPr>
      <t>403-1</t>
    </r>
  </si>
  <si>
    <r>
      <rPr>
        <sz val="8"/>
        <color rgb="FF000000"/>
        <rFont val="宋体"/>
        <charset val="134"/>
      </rPr>
      <t>人工开挖基坑</t>
    </r>
  </si>
  <si>
    <r>
      <rPr>
        <sz val="8"/>
        <color rgb="FF000000"/>
        <rFont val="宋体"/>
        <charset val="134"/>
      </rPr>
      <t>编织袋围堰高0.5m</t>
    </r>
  </si>
  <si>
    <r>
      <rPr>
        <sz val="8"/>
        <color rgb="FF000000"/>
        <rFont val="宋体"/>
        <charset val="134"/>
      </rPr>
      <t>编织袋围堰高1.0m</t>
    </r>
  </si>
  <si>
    <r>
      <rPr>
        <sz val="8"/>
        <color rgb="FF000000"/>
        <rFont val="宋体"/>
        <charset val="134"/>
      </rPr>
      <t>挖基坑土</t>
    </r>
  </si>
  <si>
    <r>
      <rPr>
        <sz val="8"/>
        <color rgb="FF000000"/>
        <rFont val="Arial Narrow"/>
        <charset val="134"/>
      </rPr>
      <t>32.06</t>
    </r>
  </si>
  <si>
    <r>
      <rPr>
        <sz val="8"/>
        <color rgb="FF000000"/>
        <rFont val="宋体"/>
        <charset val="134"/>
      </rPr>
      <t>403-2</t>
    </r>
  </si>
  <si>
    <r>
      <rPr>
        <sz val="8"/>
        <color rgb="FF000000"/>
        <rFont val="宋体"/>
        <charset val="134"/>
      </rPr>
      <t>拆除旧结构物</t>
    </r>
  </si>
  <si>
    <r>
      <rPr>
        <sz val="8"/>
        <color rgb="FF000000"/>
        <rFont val="宋体"/>
        <charset val="134"/>
      </rPr>
      <t>拆除M7.5浆砌片石、水泥砖</t>
    </r>
  </si>
  <si>
    <r>
      <rPr>
        <sz val="8"/>
        <color rgb="FF000000"/>
        <rFont val="宋体"/>
        <charset val="134"/>
      </rPr>
      <t>凿除混凝土</t>
    </r>
  </si>
  <si>
    <r>
      <rPr>
        <sz val="8"/>
        <color rgb="FF000000"/>
        <rFont val="宋体"/>
        <charset val="134"/>
      </rPr>
      <t>凿除钢筋混凝土</t>
    </r>
  </si>
  <si>
    <r>
      <rPr>
        <sz val="8"/>
        <color rgb="FF000000"/>
        <rFont val="宋体"/>
        <charset val="134"/>
      </rPr>
      <t>404-3</t>
    </r>
  </si>
  <si>
    <r>
      <rPr>
        <sz val="8"/>
        <color rgb="FF000000"/>
        <rFont val="宋体"/>
        <charset val="134"/>
      </rPr>
      <t>新增桥涵检查步梯</t>
    </r>
  </si>
  <si>
    <r>
      <rPr>
        <sz val="8"/>
        <color rgb="FF000000"/>
        <rFont val="宋体"/>
        <charset val="134"/>
      </rPr>
      <t>清单   第 5 页</t>
    </r>
  </si>
  <si>
    <r>
      <rPr>
        <sz val="8"/>
        <color rgb="FF000000"/>
        <rFont val="宋体"/>
        <charset val="134"/>
      </rPr>
      <t>现浇C20混凝土检查步梯</t>
    </r>
  </si>
  <si>
    <t xml:space="preserve">清单  第400章  合计   人民币                 </t>
  </si>
  <si>
    <r>
      <rPr>
        <sz val="8"/>
        <color rgb="FF000000"/>
        <rFont val="宋体"/>
        <charset val="134"/>
      </rPr>
      <t>清单   第 6 页</t>
    </r>
  </si>
  <si>
    <r>
      <rPr>
        <b/>
        <sz val="12"/>
        <color rgb="FF000000"/>
        <rFont val="宋体"/>
        <charset val="134"/>
      </rPr>
      <t>清单  第600章  安全设施及预埋管线</t>
    </r>
  </si>
  <si>
    <r>
      <rPr>
        <sz val="8"/>
        <color rgb="FF000000"/>
        <rFont val="宋体"/>
        <charset val="134"/>
      </rPr>
      <t>601</t>
    </r>
  </si>
  <si>
    <r>
      <rPr>
        <sz val="8"/>
        <color rgb="FF000000"/>
        <rFont val="宋体"/>
        <charset val="134"/>
      </rPr>
      <t>波形钢板护栏抬高及加固（利用钢护栏）</t>
    </r>
  </si>
  <si>
    <r>
      <rPr>
        <sz val="8"/>
        <color rgb="FF000000"/>
        <rFont val="宋体"/>
        <charset val="134"/>
      </rPr>
      <t>破除立柱根部砼</t>
    </r>
  </si>
  <si>
    <r>
      <rPr>
        <sz val="8"/>
        <color rgb="FF000000"/>
        <rFont val="宋体"/>
        <charset val="134"/>
      </rPr>
      <t>拆除三波钢护栏（AT1-1）</t>
    </r>
  </si>
  <si>
    <r>
      <rPr>
        <sz val="8"/>
        <color rgb="FF000000"/>
        <rFont val="Arial Narrow"/>
        <charset val="134"/>
      </rPr>
      <t>24</t>
    </r>
  </si>
  <si>
    <r>
      <rPr>
        <sz val="8"/>
        <color rgb="FF000000"/>
        <rFont val="宋体"/>
        <charset val="134"/>
      </rPr>
      <t>拆除三波钢护栏（Gr-A-4E）</t>
    </r>
  </si>
  <si>
    <r>
      <rPr>
        <sz val="8"/>
        <color rgb="FF000000"/>
        <rFont val="Arial Narrow"/>
        <charset val="134"/>
      </rPr>
      <t>120</t>
    </r>
  </si>
  <si>
    <r>
      <rPr>
        <sz val="8"/>
        <color rgb="FF000000"/>
        <rFont val="宋体"/>
        <charset val="134"/>
      </rPr>
      <t>拆除三波钢护栏（AT2-1）</t>
    </r>
  </si>
  <si>
    <r>
      <rPr>
        <sz val="8"/>
        <color rgb="FF000000"/>
        <rFont val="宋体"/>
        <charset val="134"/>
      </rPr>
      <t>拆除三波钢护栏（BT-1-A）</t>
    </r>
  </si>
  <si>
    <r>
      <rPr>
        <sz val="8"/>
        <color rgb="FF000000"/>
        <rFont val="宋体"/>
        <charset val="134"/>
      </rPr>
      <t>利用安装三波钢护栏（AT1-1）</t>
    </r>
  </si>
  <si>
    <r>
      <rPr>
        <sz val="8"/>
        <color rgb="FF000000"/>
        <rFont val="宋体"/>
        <charset val="134"/>
      </rPr>
      <t>利用安装三波钢护栏（Gr-A-4E）</t>
    </r>
  </si>
  <si>
    <r>
      <rPr>
        <sz val="8"/>
        <color rgb="FF000000"/>
        <rFont val="宋体"/>
        <charset val="134"/>
      </rPr>
      <t>利用安装三波钢护栏（AT2-1）</t>
    </r>
  </si>
  <si>
    <r>
      <rPr>
        <sz val="8"/>
        <color rgb="FF000000"/>
        <rFont val="宋体"/>
        <charset val="134"/>
      </rPr>
      <t>利用安装三波板钢护栏（BT-1）</t>
    </r>
  </si>
  <si>
    <r>
      <rPr>
        <sz val="8"/>
        <color rgb="FF000000"/>
        <rFont val="宋体"/>
        <charset val="134"/>
      </rPr>
      <t>立柱根部C25砼基础加固（包工包料）</t>
    </r>
  </si>
  <si>
    <r>
      <rPr>
        <sz val="8"/>
        <color rgb="FF000000"/>
        <rFont val="宋体"/>
        <charset val="134"/>
      </rPr>
      <t>602</t>
    </r>
  </si>
  <si>
    <r>
      <rPr>
        <sz val="8"/>
        <color rgb="FF000000"/>
        <rFont val="宋体"/>
        <charset val="134"/>
      </rPr>
      <t>波形钢板护栏新增（包工包料）</t>
    </r>
  </si>
  <si>
    <r>
      <rPr>
        <sz val="8"/>
        <color rgb="FF000000"/>
        <rFont val="宋体"/>
        <charset val="134"/>
      </rPr>
      <t>利用旧板旧柱安装二波钢护栏（Gr-A-4E）（不包料）</t>
    </r>
  </si>
  <si>
    <r>
      <rPr>
        <sz val="8"/>
        <color rgb="FF000000"/>
        <rFont val="宋体"/>
        <charset val="134"/>
      </rPr>
      <t>利用旧板旧柱安装二波钢护栏（Gr-A-2E）（不包料）</t>
    </r>
  </si>
  <si>
    <r>
      <rPr>
        <sz val="8"/>
        <color rgb="FF000000"/>
        <rFont val="宋体"/>
        <charset val="134"/>
      </rPr>
      <t>利用旧板新柱安装二波钢护栏（Gr-A-4E）（部分包料）</t>
    </r>
  </si>
  <si>
    <r>
      <rPr>
        <sz val="8"/>
        <color rgb="FF000000"/>
        <rFont val="Arial Narrow"/>
        <charset val="134"/>
      </rPr>
      <t>230</t>
    </r>
  </si>
  <si>
    <r>
      <rPr>
        <sz val="8"/>
        <color rgb="FF000000"/>
        <rFont val="宋体"/>
        <charset val="134"/>
      </rPr>
      <t>利用旧板新柱安装二波钢护栏（Gr-A-2E）（部分包料）</t>
    </r>
  </si>
  <si>
    <r>
      <rPr>
        <sz val="8"/>
        <color rgb="FF000000"/>
        <rFont val="宋体"/>
        <charset val="134"/>
      </rPr>
      <t>更换安装二波钢护栏（Gr-A-4E）</t>
    </r>
  </si>
  <si>
    <r>
      <rPr>
        <sz val="8"/>
        <color rgb="FF000000"/>
        <rFont val="宋体"/>
        <charset val="134"/>
      </rPr>
      <t>更换安装三波钢护栏（Gr-A-4E）</t>
    </r>
  </si>
  <si>
    <r>
      <rPr>
        <sz val="8"/>
        <color rgb="FF000000"/>
        <rFont val="宋体"/>
        <charset val="134"/>
      </rPr>
      <t>新增三波钢护栏Gr-A-4E</t>
    </r>
  </si>
  <si>
    <r>
      <rPr>
        <sz val="8"/>
        <color rgb="FF000000"/>
        <rFont val="宋体"/>
        <charset val="134"/>
      </rPr>
      <t>新增三波钢护栏Gr-A-4C</t>
    </r>
  </si>
  <si>
    <r>
      <rPr>
        <sz val="8"/>
        <color rgb="FF000000"/>
        <rFont val="Arial Narrow"/>
        <charset val="134"/>
      </rPr>
      <t>400</t>
    </r>
  </si>
  <si>
    <r>
      <rPr>
        <sz val="8"/>
        <color rgb="FF000000"/>
        <rFont val="Arial Narrow"/>
        <charset val="134"/>
      </rPr>
      <t>266.96</t>
    </r>
  </si>
  <si>
    <r>
      <rPr>
        <sz val="8"/>
        <color rgb="FF000000"/>
        <rFont val="宋体"/>
        <charset val="134"/>
      </rPr>
      <t>新增三波钢护栏AT1-1（含端部立柱根部砼）</t>
    </r>
  </si>
  <si>
    <r>
      <rPr>
        <sz val="8"/>
        <color rgb="FF000000"/>
        <rFont val="Arial Narrow"/>
        <charset val="134"/>
      </rPr>
      <t>240</t>
    </r>
  </si>
  <si>
    <r>
      <rPr>
        <sz val="8"/>
        <color rgb="FF000000"/>
        <rFont val="Arial Narrow"/>
        <charset val="134"/>
      </rPr>
      <t>468.35</t>
    </r>
  </si>
  <si>
    <r>
      <rPr>
        <sz val="8"/>
        <color rgb="FF000000"/>
        <rFont val="宋体"/>
        <charset val="134"/>
      </rPr>
      <t>新增三波钢护栏AT2-1</t>
    </r>
  </si>
  <si>
    <r>
      <rPr>
        <sz val="8"/>
        <color rgb="FF000000"/>
        <rFont val="宋体"/>
        <charset val="134"/>
      </rPr>
      <t>新增三波钢护栏TR-1</t>
    </r>
  </si>
  <si>
    <r>
      <rPr>
        <sz val="8"/>
        <color rgb="FF000000"/>
        <rFont val="Arial Narrow"/>
        <charset val="134"/>
      </rPr>
      <t>269.3</t>
    </r>
  </si>
  <si>
    <r>
      <rPr>
        <sz val="8"/>
        <color rgb="FF000000"/>
        <rFont val="宋体"/>
        <charset val="134"/>
      </rPr>
      <t>新增三波钢护栏BT-1</t>
    </r>
  </si>
  <si>
    <r>
      <rPr>
        <sz val="8"/>
        <color rgb="FF000000"/>
        <rFont val="Arial Narrow"/>
        <charset val="134"/>
      </rPr>
      <t>330</t>
    </r>
  </si>
  <si>
    <r>
      <rPr>
        <sz val="8"/>
        <color rgb="FF000000"/>
        <rFont val="宋体"/>
        <charset val="134"/>
      </rPr>
      <t>更换二波钢护栏半圆端头</t>
    </r>
  </si>
  <si>
    <r>
      <rPr>
        <sz val="8"/>
        <color rgb="FF000000"/>
        <rFont val="宋体"/>
        <charset val="134"/>
      </rPr>
      <t>块</t>
    </r>
  </si>
  <si>
    <r>
      <rPr>
        <sz val="8"/>
        <color rgb="FF000000"/>
        <rFont val="Arial Narrow"/>
        <charset val="134"/>
      </rPr>
      <t>89.14</t>
    </r>
  </si>
  <si>
    <r>
      <rPr>
        <sz val="8"/>
        <color rgb="FF000000"/>
        <rFont val="宋体"/>
        <charset val="134"/>
      </rPr>
      <t>更换三波钢护栏半圆端头</t>
    </r>
  </si>
  <si>
    <r>
      <rPr>
        <sz val="8"/>
        <color rgb="FF000000"/>
        <rFont val="Arial Narrow"/>
        <charset val="134"/>
      </rPr>
      <t>133.41</t>
    </r>
  </si>
  <si>
    <r>
      <rPr>
        <sz val="8"/>
        <color rgb="FF000000"/>
        <rFont val="宋体"/>
        <charset val="134"/>
      </rPr>
      <t>新增二波钢护栏端头立面标记</t>
    </r>
  </si>
  <si>
    <r>
      <rPr>
        <sz val="8"/>
        <color rgb="FF000000"/>
        <rFont val="宋体"/>
        <charset val="134"/>
      </rPr>
      <t>新增三波钢护栏端头立面标记</t>
    </r>
  </si>
  <si>
    <r>
      <rPr>
        <sz val="8"/>
        <color rgb="FF000000"/>
        <rFont val="Arial Narrow"/>
        <charset val="134"/>
      </rPr>
      <t>41.24</t>
    </r>
  </si>
  <si>
    <r>
      <rPr>
        <sz val="8"/>
        <color rgb="FF000000"/>
        <rFont val="宋体"/>
        <charset val="134"/>
      </rPr>
      <t>603</t>
    </r>
  </si>
  <si>
    <r>
      <rPr>
        <sz val="8"/>
        <color rgb="FF000000"/>
        <rFont val="宋体"/>
        <charset val="134"/>
      </rPr>
      <t>混凝土护栏新增（包工包料）</t>
    </r>
  </si>
  <si>
    <r>
      <rPr>
        <sz val="8"/>
        <color rgb="FF000000"/>
        <rFont val="宋体"/>
        <charset val="134"/>
      </rPr>
      <t>A级混凝土护栏</t>
    </r>
  </si>
  <si>
    <r>
      <rPr>
        <sz val="8"/>
        <color rgb="FF000000"/>
        <rFont val="Arial Narrow"/>
        <charset val="134"/>
      </rPr>
      <t>72</t>
    </r>
  </si>
  <si>
    <r>
      <rPr>
        <sz val="8"/>
        <color rgb="FF000000"/>
        <rFont val="宋体"/>
        <charset val="134"/>
      </rPr>
      <t>路侧SA级混凝土护栏过渡翼墙</t>
    </r>
  </si>
  <si>
    <r>
      <rPr>
        <sz val="8"/>
        <color rgb="FF000000"/>
        <rFont val="Arial Narrow"/>
        <charset val="134"/>
      </rPr>
      <t>12</t>
    </r>
  </si>
  <si>
    <r>
      <rPr>
        <sz val="8"/>
        <color rgb="FF000000"/>
        <rFont val="宋体"/>
        <charset val="134"/>
      </rPr>
      <t>604</t>
    </r>
  </si>
  <si>
    <r>
      <rPr>
        <sz val="8"/>
        <color rgb="FF000000"/>
        <rFont val="宋体"/>
        <charset val="134"/>
      </rPr>
      <t>金属标志牌新增（包工包料）</t>
    </r>
  </si>
  <si>
    <r>
      <rPr>
        <sz val="8"/>
        <color rgb="FF000000"/>
        <rFont val="宋体"/>
        <charset val="134"/>
      </rPr>
      <t>单柱式标志（八边形Φ80cm）</t>
    </r>
  </si>
  <si>
    <r>
      <rPr>
        <sz val="8"/>
        <color rgb="FF000000"/>
        <rFont val="宋体"/>
        <charset val="134"/>
      </rPr>
      <t>套</t>
    </r>
  </si>
  <si>
    <r>
      <rPr>
        <sz val="8"/>
        <color rgb="FF000000"/>
        <rFont val="Arial Narrow"/>
        <charset val="134"/>
      </rPr>
      <t>8</t>
    </r>
  </si>
  <si>
    <r>
      <rPr>
        <sz val="8"/>
        <color rgb="FF000000"/>
        <rFont val="Arial Narrow"/>
        <charset val="134"/>
      </rPr>
      <t>936.75</t>
    </r>
  </si>
  <si>
    <r>
      <rPr>
        <sz val="8"/>
        <color rgb="FF000000"/>
        <rFont val="宋体"/>
        <charset val="134"/>
      </rPr>
      <t>单柱式标志（□80*80cm）</t>
    </r>
  </si>
  <si>
    <r>
      <rPr>
        <sz val="8"/>
        <color rgb="FF000000"/>
        <rFont val="宋体"/>
        <charset val="134"/>
      </rPr>
      <t>单柱式标志（△90cm）</t>
    </r>
  </si>
  <si>
    <r>
      <rPr>
        <sz val="8"/>
        <color rgb="FF000000"/>
        <rFont val="宋体"/>
        <charset val="134"/>
      </rPr>
      <t>附着式标志（△90cm）</t>
    </r>
  </si>
  <si>
    <r>
      <rPr>
        <sz val="8"/>
        <color rgb="FF000000"/>
        <rFont val="宋体"/>
        <charset val="134"/>
      </rPr>
      <t>605</t>
    </r>
  </si>
  <si>
    <r>
      <rPr>
        <sz val="8"/>
        <color rgb="FF000000"/>
        <rFont val="宋体"/>
        <charset val="134"/>
      </rPr>
      <t>立面标记新增（包工包料）</t>
    </r>
  </si>
  <si>
    <r>
      <rPr>
        <sz val="8"/>
        <color rgb="FF000000"/>
        <rFont val="宋体"/>
        <charset val="134"/>
      </rPr>
      <t>反光膜</t>
    </r>
  </si>
  <si>
    <r>
      <rPr>
        <sz val="8"/>
        <color rgb="FF000000"/>
        <rFont val="Arial Narrow"/>
        <charset val="134"/>
      </rPr>
      <t>80</t>
    </r>
  </si>
  <si>
    <r>
      <rPr>
        <sz val="8"/>
        <color rgb="FF000000"/>
        <rFont val="宋体"/>
        <charset val="134"/>
      </rPr>
      <t>606</t>
    </r>
  </si>
  <si>
    <r>
      <rPr>
        <sz val="8"/>
        <color rgb="FF000000"/>
        <rFont val="宋体"/>
        <charset val="134"/>
      </rPr>
      <t>警示桩新增（包工包料）</t>
    </r>
  </si>
  <si>
    <r>
      <rPr>
        <sz val="8"/>
        <color rgb="FF000000"/>
        <rFont val="宋体"/>
        <charset val="134"/>
      </rPr>
      <t>新增道口钢管警示桩</t>
    </r>
  </si>
  <si>
    <r>
      <rPr>
        <sz val="8"/>
        <color rgb="FF000000"/>
        <rFont val="宋体"/>
        <charset val="134"/>
      </rPr>
      <t>607</t>
    </r>
  </si>
  <si>
    <r>
      <rPr>
        <sz val="8"/>
        <color rgb="FF000000"/>
        <rFont val="宋体"/>
        <charset val="134"/>
      </rPr>
      <t>路面标线恢复及新增（包工包料）</t>
    </r>
  </si>
  <si>
    <r>
      <rPr>
        <sz val="8"/>
        <color rgb="FF000000"/>
        <rFont val="宋体"/>
        <charset val="134"/>
      </rPr>
      <t>清除旧路面标线</t>
    </r>
  </si>
  <si>
    <r>
      <rPr>
        <sz val="8"/>
        <color rgb="FF000000"/>
        <rFont val="Arial Narrow"/>
        <charset val="134"/>
      </rPr>
      <t>480</t>
    </r>
  </si>
  <si>
    <r>
      <rPr>
        <sz val="8"/>
        <color rgb="FF000000"/>
        <rFont val="宋体"/>
        <charset val="134"/>
      </rPr>
      <t>普通热熔标线（路面中边线、人行横道线、停止线、导流线、箭头线等）</t>
    </r>
  </si>
  <si>
    <r>
      <rPr>
        <sz val="8"/>
        <color rgb="FF000000"/>
        <rFont val="Arial Narrow"/>
        <charset val="134"/>
      </rPr>
      <t>6000</t>
    </r>
  </si>
  <si>
    <r>
      <rPr>
        <sz val="8"/>
        <color rgb="FF000000"/>
        <rFont val="宋体"/>
        <charset val="134"/>
      </rPr>
      <t>清单   第 7 页</t>
    </r>
  </si>
  <si>
    <t>子目名称</t>
  </si>
  <si>
    <r>
      <rPr>
        <sz val="8"/>
        <color rgb="FF000000"/>
        <rFont val="宋体"/>
        <charset val="134"/>
      </rPr>
      <t>耐久性热熔标线</t>
    </r>
  </si>
  <si>
    <r>
      <rPr>
        <sz val="8"/>
        <color rgb="FF000000"/>
        <rFont val="宋体"/>
        <charset val="134"/>
      </rPr>
      <t>振动减速标线</t>
    </r>
  </si>
  <si>
    <r>
      <rPr>
        <sz val="8"/>
        <color rgb="FF000000"/>
        <rFont val="Arial Narrow"/>
        <charset val="134"/>
      </rPr>
      <t>117.87</t>
    </r>
  </si>
  <si>
    <r>
      <rPr>
        <sz val="8"/>
        <color rgb="FF000000"/>
        <rFont val="宋体"/>
        <charset val="134"/>
      </rPr>
      <t>608</t>
    </r>
  </si>
  <si>
    <r>
      <rPr>
        <sz val="8"/>
        <color rgb="FF000000"/>
        <rFont val="宋体"/>
        <charset val="134"/>
      </rPr>
      <t>黄色警示灯新增（包工包料）</t>
    </r>
  </si>
  <si>
    <r>
      <rPr>
        <sz val="8"/>
        <color rgb="FF000000"/>
        <rFont val="宋体"/>
        <charset val="134"/>
      </rPr>
      <t>单柱式黄色警示灯（包工包料）</t>
    </r>
  </si>
  <si>
    <r>
      <rPr>
        <sz val="8"/>
        <color rgb="FF000000"/>
        <rFont val="宋体"/>
        <charset val="134"/>
      </rPr>
      <t>609</t>
    </r>
  </si>
  <si>
    <r>
      <rPr>
        <sz val="8"/>
        <color rgb="FF000000"/>
        <rFont val="宋体"/>
        <charset val="134"/>
      </rPr>
      <t>其他交通设施新增（包工包料）</t>
    </r>
  </si>
  <si>
    <r>
      <rPr>
        <sz val="8"/>
        <color rgb="FF000000"/>
        <rFont val="宋体"/>
        <charset val="134"/>
      </rPr>
      <t>视线诱导设施</t>
    </r>
  </si>
  <si>
    <r>
      <rPr>
        <sz val="8"/>
        <color rgb="FF000000"/>
        <rFont val="宋体"/>
        <charset val="134"/>
      </rPr>
      <t>防撞桶</t>
    </r>
  </si>
  <si>
    <r>
      <rPr>
        <sz val="8"/>
        <color rgb="FF000000"/>
        <rFont val="宋体"/>
        <charset val="134"/>
      </rPr>
      <t>公路边坡轻量化地灾监测预警系统</t>
    </r>
  </si>
  <si>
    <t xml:space="preserve">清单  第600章  合计   人民币                 </t>
  </si>
  <si>
    <r>
      <rPr>
        <sz val="8"/>
        <color rgb="FF000000"/>
        <rFont val="宋体"/>
        <charset val="134"/>
      </rPr>
      <t>清单   第 8 页</t>
    </r>
  </si>
  <si>
    <r>
      <rPr>
        <b/>
        <sz val="12"/>
        <color rgb="FF000000"/>
        <rFont val="宋体"/>
        <charset val="134"/>
      </rPr>
      <t>清单  第700章  绿 化</t>
    </r>
  </si>
  <si>
    <r>
      <rPr>
        <sz val="8"/>
        <color rgb="FF000000"/>
        <rFont val="宋体"/>
        <charset val="134"/>
      </rPr>
      <t>701</t>
    </r>
  </si>
  <si>
    <r>
      <rPr>
        <sz val="8"/>
        <color rgb="FF000000"/>
        <rFont val="宋体"/>
        <charset val="134"/>
      </rPr>
      <t>绿化栽植（包工包料）</t>
    </r>
  </si>
  <si>
    <r>
      <rPr>
        <sz val="8"/>
        <color rgb="FF000000"/>
        <rFont val="宋体"/>
        <charset val="134"/>
      </rPr>
      <t>701-1</t>
    </r>
  </si>
  <si>
    <r>
      <rPr>
        <sz val="8"/>
        <color rgb="FF000000"/>
        <rFont val="宋体"/>
        <charset val="134"/>
      </rPr>
      <t>栽植乔木</t>
    </r>
  </si>
  <si>
    <r>
      <rPr>
        <sz val="8"/>
        <color rgb="FF000000"/>
        <rFont val="宋体"/>
        <charset val="134"/>
      </rPr>
      <t>宫粉紫荆(树径7cm)</t>
    </r>
  </si>
  <si>
    <r>
      <rPr>
        <sz val="8"/>
        <color rgb="FF000000"/>
        <rFont val="宋体"/>
        <charset val="134"/>
      </rPr>
      <t>株</t>
    </r>
  </si>
  <si>
    <r>
      <rPr>
        <sz val="8"/>
        <color rgb="FF000000"/>
        <rFont val="宋体"/>
        <charset val="134"/>
      </rPr>
      <t>大花紫薇(树径5cm)</t>
    </r>
  </si>
  <si>
    <r>
      <rPr>
        <sz val="8"/>
        <color rgb="FF000000"/>
        <rFont val="宋体"/>
        <charset val="134"/>
      </rPr>
      <t>701-2</t>
    </r>
  </si>
  <si>
    <r>
      <rPr>
        <sz val="8"/>
        <color rgb="FF000000"/>
        <rFont val="宋体"/>
        <charset val="134"/>
      </rPr>
      <t>栽植灌木</t>
    </r>
  </si>
  <si>
    <r>
      <rPr>
        <sz val="8"/>
        <color rgb="FF000000"/>
        <rFont val="宋体"/>
        <charset val="134"/>
      </rPr>
      <t>夹竹桃（冠幅80～120，高150～180）</t>
    </r>
  </si>
  <si>
    <r>
      <rPr>
        <sz val="8"/>
        <color rgb="FF000000"/>
        <rFont val="宋体"/>
        <charset val="134"/>
      </rPr>
      <t>三角梅(冠幅 80-100cm，高80-100cm)</t>
    </r>
  </si>
  <si>
    <r>
      <rPr>
        <sz val="8"/>
        <color rgb="FF000000"/>
        <rFont val="Arial Narrow"/>
        <charset val="134"/>
      </rPr>
      <t>34.61</t>
    </r>
  </si>
  <si>
    <r>
      <rPr>
        <sz val="8"/>
        <color rgb="FF000000"/>
        <rFont val="宋体"/>
        <charset val="134"/>
      </rPr>
      <t>701-3</t>
    </r>
  </si>
  <si>
    <r>
      <rPr>
        <sz val="8"/>
        <color rgb="FF000000"/>
        <rFont val="宋体"/>
        <charset val="134"/>
      </rPr>
      <t>栽植(片植)地被</t>
    </r>
  </si>
  <si>
    <r>
      <rPr>
        <sz val="8"/>
        <color rgb="FF000000"/>
        <rFont val="宋体"/>
        <charset val="134"/>
      </rPr>
      <t>铺种本地草或喷播植草（满铺）</t>
    </r>
  </si>
  <si>
    <r>
      <rPr>
        <sz val="8"/>
        <color rgb="FF000000"/>
        <rFont val="Arial Narrow"/>
        <charset val="134"/>
      </rPr>
      <t>16.45</t>
    </r>
  </si>
  <si>
    <r>
      <rPr>
        <sz val="8"/>
        <color rgb="FF000000"/>
        <rFont val="宋体"/>
        <charset val="134"/>
      </rPr>
      <t>铺种马尼拉草坪（满铺）</t>
    </r>
  </si>
  <si>
    <r>
      <rPr>
        <sz val="8"/>
        <color rgb="FF000000"/>
        <rFont val="Arial Narrow"/>
        <charset val="134"/>
      </rPr>
      <t>25.57</t>
    </r>
  </si>
  <si>
    <r>
      <rPr>
        <sz val="8"/>
        <color rgb="FF000000"/>
        <rFont val="宋体"/>
        <charset val="134"/>
      </rPr>
      <t>702</t>
    </r>
  </si>
  <si>
    <r>
      <rPr>
        <sz val="8"/>
        <color rgb="FF000000"/>
        <rFont val="宋体"/>
        <charset val="134"/>
      </rPr>
      <t>绿化其他工程（包工包料）</t>
    </r>
  </si>
  <si>
    <r>
      <rPr>
        <sz val="8"/>
        <color rgb="FF000000"/>
        <rFont val="宋体"/>
        <charset val="134"/>
      </rPr>
      <t>伐树挖根</t>
    </r>
  </si>
  <si>
    <r>
      <rPr>
        <sz val="8"/>
        <color rgb="FF000000"/>
        <rFont val="宋体"/>
        <charset val="134"/>
      </rPr>
      <t>棵</t>
    </r>
  </si>
  <si>
    <r>
      <rPr>
        <sz val="8"/>
        <color rgb="FF000000"/>
        <rFont val="Arial Narrow"/>
        <charset val="134"/>
      </rPr>
      <t>92.35</t>
    </r>
  </si>
  <si>
    <t xml:space="preserve">清单  第700章  合计   人民币                </t>
  </si>
  <si>
    <r>
      <rPr>
        <sz val="8"/>
        <color rgb="FF000000"/>
        <rFont val="宋体"/>
        <charset val="134"/>
      </rPr>
      <t>清单   第 9 页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</si>
</sst>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\(0.00\)"/>
  </numFmts>
  <fonts count="29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8"/>
      <color rgb="FF000000"/>
      <name val="宋体"/>
      <charset val="134"/>
    </font>
    <font>
      <b/>
      <sz val="12"/>
      <color rgb="FF000000"/>
      <name val="宋体"/>
      <charset val="134"/>
    </font>
    <font>
      <b/>
      <sz val="8"/>
      <color rgb="FF000000"/>
      <name val="宋体"/>
      <charset val="134"/>
    </font>
    <font>
      <sz val="8"/>
      <color rgb="FF000000"/>
      <name val="Arial Narro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rgb="FF000000"/>
      <name val="宋体"/>
      <charset val="134"/>
    </font>
    <font>
      <b/>
      <sz val="8"/>
      <color rgb="FF000000"/>
      <name val="宋体"/>
      <charset val="134"/>
    </font>
    <font>
      <b/>
      <sz val="12"/>
      <color rgb="FF000000"/>
      <name val="宋体"/>
      <charset val="134"/>
    </font>
    <font>
      <b/>
      <sz val="18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7" applyNumberFormat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50">
    <xf numFmtId="0" fontId="0" fillId="0" borderId="0" xfId="0" applyFont="1">
      <alignment vertical="center"/>
    </xf>
    <xf numFmtId="0" fontId="0" fillId="0" borderId="0" xfId="0" applyFont="1" applyProtection="1">
      <alignment vertical="center"/>
    </xf>
    <xf numFmtId="176" fontId="0" fillId="0" borderId="0" xfId="0" applyNumberFormat="1" applyFont="1" applyProtection="1">
      <alignment vertical="center"/>
      <protection locked="0"/>
    </xf>
    <xf numFmtId="177" fontId="0" fillId="0" borderId="0" xfId="0" applyNumberFormat="1" applyFont="1" applyProtection="1">
      <alignment vertical="center"/>
    </xf>
    <xf numFmtId="178" fontId="0" fillId="0" borderId="0" xfId="0" applyNumberFormat="1" applyFont="1" applyProtection="1">
      <alignment vertical="center"/>
    </xf>
    <xf numFmtId="0" fontId="0" fillId="2" borderId="0" xfId="0" applyNumberFormat="1" applyFont="1" applyFill="1" applyBorder="1" applyAlignment="1" applyProtection="1">
      <alignment wrapText="1"/>
      <protection locked="0"/>
    </xf>
    <xf numFmtId="0" fontId="0" fillId="2" borderId="0" xfId="0" applyNumberFormat="1" applyFont="1" applyFill="1" applyBorder="1" applyAlignment="1" applyProtection="1">
      <alignment wrapText="1"/>
    </xf>
    <xf numFmtId="176" fontId="0" fillId="2" borderId="0" xfId="0" applyNumberFormat="1" applyFont="1" applyFill="1" applyBorder="1" applyAlignment="1" applyProtection="1">
      <alignment wrapText="1"/>
      <protection locked="0"/>
    </xf>
    <xf numFmtId="177" fontId="0" fillId="2" borderId="0" xfId="0" applyNumberFormat="1" applyFont="1" applyFill="1" applyBorder="1" applyAlignment="1" applyProtection="1">
      <alignment wrapText="1"/>
    </xf>
    <xf numFmtId="178" fontId="0" fillId="2" borderId="0" xfId="0" applyNumberFormat="1" applyFont="1" applyFill="1" applyBorder="1" applyAlignment="1" applyProtection="1">
      <alignment wrapText="1"/>
    </xf>
    <xf numFmtId="0" fontId="1" fillId="2" borderId="0" xfId="0" applyNumberFormat="1" applyFont="1" applyFill="1" applyBorder="1" applyAlignment="1" applyProtection="1">
      <alignment horizontal="center" vertical="top" wrapText="1"/>
    </xf>
    <xf numFmtId="176" fontId="1" fillId="2" borderId="0" xfId="0" applyNumberFormat="1" applyFont="1" applyFill="1" applyBorder="1" applyAlignment="1" applyProtection="1">
      <alignment horizontal="center" vertical="top" wrapText="1"/>
      <protection locked="0"/>
    </xf>
    <xf numFmtId="177" fontId="1" fillId="2" borderId="0" xfId="0" applyNumberFormat="1" applyFont="1" applyFill="1" applyBorder="1" applyAlignment="1" applyProtection="1">
      <alignment horizontal="center" vertical="top" wrapText="1"/>
    </xf>
    <xf numFmtId="178" fontId="1" fillId="2" borderId="0" xfId="0" applyNumberFormat="1" applyFont="1" applyFill="1" applyBorder="1" applyAlignment="1" applyProtection="1">
      <alignment horizontal="center" vertical="top" wrapText="1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right" vertical="center" wrapText="1"/>
    </xf>
    <xf numFmtId="176" fontId="2" fillId="2" borderId="0" xfId="0" applyNumberFormat="1" applyFont="1" applyFill="1" applyBorder="1" applyAlignment="1" applyProtection="1">
      <alignment horizontal="right" vertical="center" wrapText="1"/>
      <protection locked="0"/>
    </xf>
    <xf numFmtId="177" fontId="2" fillId="2" borderId="0" xfId="0" applyNumberFormat="1" applyFont="1" applyFill="1" applyBorder="1" applyAlignment="1" applyProtection="1">
      <alignment horizontal="right" vertical="center" wrapText="1"/>
    </xf>
    <xf numFmtId="178" fontId="2" fillId="2" borderId="0" xfId="0" applyNumberFormat="1" applyFont="1" applyFill="1" applyBorder="1" applyAlignment="1" applyProtection="1">
      <alignment horizontal="righ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176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77" fontId="3" fillId="2" borderId="1" xfId="0" applyNumberFormat="1" applyFont="1" applyFill="1" applyBorder="1" applyAlignment="1" applyProtection="1">
      <alignment horizontal="center" vertical="center" wrapText="1"/>
    </xf>
    <xf numFmtId="178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176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177" fontId="4" fillId="2" borderId="4" xfId="0" applyNumberFormat="1" applyFont="1" applyFill="1" applyBorder="1" applyAlignment="1" applyProtection="1">
      <alignment horizontal="center" vertical="center" wrapText="1"/>
    </xf>
    <xf numFmtId="178" fontId="4" fillId="2" borderId="5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left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right" vertical="center" wrapText="1"/>
    </xf>
    <xf numFmtId="176" fontId="5" fillId="2" borderId="3" xfId="0" applyNumberFormat="1" applyFont="1" applyFill="1" applyBorder="1" applyAlignment="1" applyProtection="1">
      <alignment horizontal="right" vertical="center" wrapText="1"/>
      <protection locked="0"/>
    </xf>
    <xf numFmtId="177" fontId="5" fillId="2" borderId="4" xfId="0" applyNumberFormat="1" applyFont="1" applyFill="1" applyBorder="1" applyAlignment="1" applyProtection="1">
      <alignment horizontal="right" vertical="center" wrapText="1"/>
    </xf>
    <xf numFmtId="178" fontId="5" fillId="2" borderId="5" xfId="0" applyNumberFormat="1" applyFont="1" applyFill="1" applyBorder="1" applyAlignment="1" applyProtection="1">
      <alignment horizontal="right" vertical="center" wrapText="1"/>
    </xf>
    <xf numFmtId="0" fontId="2" fillId="2" borderId="6" xfId="0" applyNumberFormat="1" applyFont="1" applyFill="1" applyBorder="1" applyAlignment="1" applyProtection="1">
      <alignment horizontal="right" vertical="center" wrapText="1"/>
    </xf>
    <xf numFmtId="0" fontId="2" fillId="2" borderId="7" xfId="0" applyNumberFormat="1" applyFont="1" applyFill="1" applyBorder="1" applyAlignment="1" applyProtection="1">
      <alignment horizontal="right" vertical="center" wrapText="1"/>
    </xf>
    <xf numFmtId="177" fontId="2" fillId="2" borderId="7" xfId="0" applyNumberFormat="1" applyFont="1" applyFill="1" applyBorder="1" applyAlignment="1" applyProtection="1">
      <alignment vertical="center" wrapText="1"/>
    </xf>
    <xf numFmtId="176" fontId="2" fillId="2" borderId="7" xfId="0" applyNumberFormat="1" applyFont="1" applyFill="1" applyBorder="1" applyAlignment="1" applyProtection="1">
      <alignment horizontal="left" vertical="center" wrapText="1"/>
      <protection locked="0"/>
    </xf>
    <xf numFmtId="0" fontId="2" fillId="2" borderId="7" xfId="0" applyNumberFormat="1" applyFont="1" applyFill="1" applyBorder="1" applyAlignment="1" applyProtection="1">
      <alignment horizontal="left" vertical="center" wrapText="1"/>
    </xf>
    <xf numFmtId="178" fontId="2" fillId="2" borderId="8" xfId="0" applyNumberFormat="1" applyFont="1" applyFill="1" applyBorder="1" applyAlignment="1" applyProtection="1">
      <alignment horizontal="left" vertical="center" wrapText="1"/>
    </xf>
    <xf numFmtId="0" fontId="2" fillId="2" borderId="9" xfId="0" applyNumberFormat="1" applyFont="1" applyFill="1" applyBorder="1" applyAlignment="1" applyProtection="1">
      <alignment horizontal="right" vertical="center" wrapText="1"/>
    </xf>
    <xf numFmtId="176" fontId="2" fillId="2" borderId="9" xfId="0" applyNumberFormat="1" applyFont="1" applyFill="1" applyBorder="1" applyAlignment="1" applyProtection="1">
      <alignment horizontal="right" vertical="center" wrapText="1"/>
      <protection locked="0"/>
    </xf>
    <xf numFmtId="177" fontId="2" fillId="2" borderId="9" xfId="0" applyNumberFormat="1" applyFont="1" applyFill="1" applyBorder="1" applyAlignment="1" applyProtection="1">
      <alignment horizontal="right" vertical="center" wrapText="1"/>
    </xf>
    <xf numFmtId="178" fontId="2" fillId="2" borderId="9" xfId="0" applyNumberFormat="1" applyFont="1" applyFill="1" applyBorder="1" applyAlignment="1" applyProtection="1">
      <alignment horizontal="left" vertical="center" wrapText="1"/>
    </xf>
    <xf numFmtId="0" fontId="4" fillId="2" borderId="10" xfId="0" applyNumberFormat="1" applyFont="1" applyFill="1" applyBorder="1" applyAlignment="1" applyProtection="1">
      <alignment horizontal="center" vertical="center" wrapText="1"/>
    </xf>
    <xf numFmtId="0" fontId="4" fillId="2" borderId="11" xfId="0" applyNumberFormat="1" applyFont="1" applyFill="1" applyBorder="1" applyAlignment="1" applyProtection="1">
      <alignment horizontal="center" vertical="center" wrapText="1"/>
    </xf>
    <xf numFmtId="177" fontId="4" fillId="2" borderId="12" xfId="0" applyNumberFormat="1" applyFont="1" applyFill="1" applyBorder="1" applyAlignment="1" applyProtection="1">
      <alignment horizontal="center" vertical="center" wrapText="1"/>
    </xf>
    <xf numFmtId="177" fontId="5" fillId="2" borderId="13" xfId="0" applyNumberFormat="1" applyFont="1" applyFill="1" applyBorder="1" applyAlignment="1" applyProtection="1">
      <alignment horizontal="right" vertical="center" wrapText="1"/>
    </xf>
    <xf numFmtId="177" fontId="2" fillId="2" borderId="9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autoPageBreaks="0"/>
  </sheetPr>
  <dimension ref="A1:G19"/>
  <sheetViews>
    <sheetView topLeftCell="A10" workbookViewId="0">
      <selection activeCell="D5" sqref="D5:E5"/>
    </sheetView>
  </sheetViews>
  <sheetFormatPr defaultColWidth="9" defaultRowHeight="13.5" outlineLevelCol="6"/>
  <cols>
    <col min="1" max="1" width="11.625" customWidth="1"/>
    <col min="2" max="2" width="6.625" style="1" customWidth="1"/>
    <col min="3" max="3" width="8.375" style="1" customWidth="1"/>
    <col min="4" max="4" width="28.875" style="1" customWidth="1"/>
    <col min="5" max="5" width="25" style="1" customWidth="1"/>
    <col min="6" max="6" width="11.625" style="3" customWidth="1"/>
    <col min="7" max="7" width="7" customWidth="1"/>
  </cols>
  <sheetData>
    <row r="1" ht="42" customHeight="1" spans="1:7">
      <c r="A1" s="5" t="s">
        <v>0</v>
      </c>
      <c r="B1" s="6" t="s">
        <v>0</v>
      </c>
      <c r="C1" s="6" t="s">
        <v>0</v>
      </c>
      <c r="D1" s="6" t="s">
        <v>0</v>
      </c>
      <c r="E1" s="6" t="s">
        <v>0</v>
      </c>
      <c r="F1" s="8" t="s">
        <v>0</v>
      </c>
      <c r="G1" s="5" t="s">
        <v>0</v>
      </c>
    </row>
    <row r="2" ht="27" customHeight="1" spans="1:7">
      <c r="A2" s="5" t="s">
        <v>0</v>
      </c>
      <c r="B2" s="10" t="s">
        <v>1</v>
      </c>
      <c r="C2" s="10" t="s">
        <v>0</v>
      </c>
      <c r="D2" s="10" t="s">
        <v>0</v>
      </c>
      <c r="E2" s="10" t="s">
        <v>0</v>
      </c>
      <c r="F2" s="12" t="s">
        <v>0</v>
      </c>
      <c r="G2" s="5" t="s">
        <v>0</v>
      </c>
    </row>
    <row r="3" ht="15.95" customHeight="1" spans="1:7">
      <c r="A3" s="5" t="s">
        <v>0</v>
      </c>
      <c r="B3" s="14" t="s">
        <v>2</v>
      </c>
      <c r="C3" s="14" t="s">
        <v>0</v>
      </c>
      <c r="D3" s="14" t="s">
        <v>0</v>
      </c>
      <c r="E3" s="15" t="s">
        <v>0</v>
      </c>
      <c r="F3" s="17" t="s">
        <v>3</v>
      </c>
      <c r="G3" s="5" t="s">
        <v>0</v>
      </c>
    </row>
    <row r="4" ht="3.95" customHeight="1" spans="1:7">
      <c r="A4" s="5" t="s">
        <v>0</v>
      </c>
      <c r="B4" s="14" t="s">
        <v>0</v>
      </c>
      <c r="C4" s="14" t="s">
        <v>0</v>
      </c>
      <c r="D4" s="14" t="s">
        <v>0</v>
      </c>
      <c r="E4" s="6" t="s">
        <v>0</v>
      </c>
      <c r="F4" s="8" t="s">
        <v>0</v>
      </c>
      <c r="G4" s="5" t="s">
        <v>0</v>
      </c>
    </row>
    <row r="5" ht="24.95" customHeight="1" spans="1:7">
      <c r="A5" s="5" t="s">
        <v>0</v>
      </c>
      <c r="B5" s="45" t="s">
        <v>4</v>
      </c>
      <c r="C5" s="46" t="s">
        <v>5</v>
      </c>
      <c r="D5" s="46" t="s">
        <v>6</v>
      </c>
      <c r="E5" s="46" t="s">
        <v>0</v>
      </c>
      <c r="F5" s="47" t="s">
        <v>7</v>
      </c>
      <c r="G5" s="5" t="s">
        <v>0</v>
      </c>
    </row>
    <row r="6" ht="15" customHeight="1" spans="1:7">
      <c r="A6" s="5" t="s">
        <v>0</v>
      </c>
      <c r="B6" s="28" t="s">
        <v>8</v>
      </c>
      <c r="C6" s="30" t="s">
        <v>9</v>
      </c>
      <c r="D6" s="30" t="s">
        <v>10</v>
      </c>
      <c r="E6" s="30" t="s">
        <v>0</v>
      </c>
      <c r="F6" s="48">
        <f>【标表2】工程量清单表!E16</f>
        <v>0</v>
      </c>
      <c r="G6" s="5" t="s">
        <v>0</v>
      </c>
    </row>
    <row r="7" ht="15" customHeight="1" spans="1:7">
      <c r="A7" s="5" t="s">
        <v>0</v>
      </c>
      <c r="B7" s="28" t="s">
        <v>11</v>
      </c>
      <c r="C7" s="30" t="s">
        <v>12</v>
      </c>
      <c r="D7" s="30" t="s">
        <v>13</v>
      </c>
      <c r="E7" s="30" t="s">
        <v>0</v>
      </c>
      <c r="F7" s="48">
        <f>【标表2】工程量清单表!E56</f>
        <v>0</v>
      </c>
      <c r="G7" s="5" t="s">
        <v>0</v>
      </c>
    </row>
    <row r="8" ht="15" customHeight="1" spans="1:7">
      <c r="A8" s="5" t="s">
        <v>0</v>
      </c>
      <c r="B8" s="28" t="s">
        <v>14</v>
      </c>
      <c r="C8" s="30" t="s">
        <v>15</v>
      </c>
      <c r="D8" s="30" t="s">
        <v>16</v>
      </c>
      <c r="E8" s="30" t="s">
        <v>0</v>
      </c>
      <c r="F8" s="48">
        <f>【标表2】工程量清单表!E131</f>
        <v>0</v>
      </c>
      <c r="G8" s="5" t="s">
        <v>0</v>
      </c>
    </row>
    <row r="9" ht="15" customHeight="1" spans="1:7">
      <c r="A9" s="5" t="s">
        <v>0</v>
      </c>
      <c r="B9" s="28" t="s">
        <v>17</v>
      </c>
      <c r="C9" s="30" t="s">
        <v>18</v>
      </c>
      <c r="D9" s="30" t="s">
        <v>19</v>
      </c>
      <c r="E9" s="30" t="s">
        <v>0</v>
      </c>
      <c r="F9" s="48">
        <f>【标表2】工程量清单表!E192</f>
        <v>0</v>
      </c>
      <c r="G9" s="5" t="s">
        <v>0</v>
      </c>
    </row>
    <row r="10" ht="15" customHeight="1" spans="1:7">
      <c r="A10" s="5" t="s">
        <v>0</v>
      </c>
      <c r="B10" s="28" t="s">
        <v>20</v>
      </c>
      <c r="C10" s="30" t="s">
        <v>21</v>
      </c>
      <c r="D10" s="30" t="s">
        <v>22</v>
      </c>
      <c r="E10" s="30" t="s">
        <v>0</v>
      </c>
      <c r="F10" s="48">
        <f>【标表2】工程量清单表!E262</f>
        <v>0</v>
      </c>
      <c r="G10" s="5" t="s">
        <v>0</v>
      </c>
    </row>
    <row r="11" ht="15" customHeight="1" spans="1:7">
      <c r="A11" s="5" t="s">
        <v>0</v>
      </c>
      <c r="B11" s="28" t="s">
        <v>23</v>
      </c>
      <c r="C11" s="30" t="s">
        <v>24</v>
      </c>
      <c r="D11" s="30" t="s">
        <v>25</v>
      </c>
      <c r="E11" s="30" t="s">
        <v>0</v>
      </c>
      <c r="F11" s="48">
        <f>【标表2】工程量清单表!E284</f>
        <v>0</v>
      </c>
      <c r="G11" s="5" t="s">
        <v>0</v>
      </c>
    </row>
    <row r="12" ht="15" customHeight="1" spans="1:7">
      <c r="A12" s="5" t="s">
        <v>0</v>
      </c>
      <c r="B12" s="28" t="s">
        <v>26</v>
      </c>
      <c r="C12" s="30" t="s">
        <v>27</v>
      </c>
      <c r="D12" s="30" t="s">
        <v>0</v>
      </c>
      <c r="E12" s="30" t="s">
        <v>0</v>
      </c>
      <c r="F12" s="48">
        <f>SUM(F6:F11)</f>
        <v>0</v>
      </c>
      <c r="G12" s="5" t="s">
        <v>0</v>
      </c>
    </row>
    <row r="13" ht="15" customHeight="1" spans="1:7">
      <c r="A13" s="5" t="s">
        <v>0</v>
      </c>
      <c r="B13" s="28" t="s">
        <v>28</v>
      </c>
      <c r="C13" s="30" t="s">
        <v>29</v>
      </c>
      <c r="D13" s="30" t="s">
        <v>0</v>
      </c>
      <c r="E13" s="30" t="s">
        <v>0</v>
      </c>
      <c r="F13" s="48"/>
      <c r="G13" s="5" t="s">
        <v>0</v>
      </c>
    </row>
    <row r="14" ht="15" customHeight="1" spans="1:7">
      <c r="A14" s="5" t="s">
        <v>0</v>
      </c>
      <c r="B14" s="28" t="s">
        <v>30</v>
      </c>
      <c r="C14" s="30" t="s">
        <v>31</v>
      </c>
      <c r="D14" s="30" t="s">
        <v>0</v>
      </c>
      <c r="E14" s="30" t="s">
        <v>0</v>
      </c>
      <c r="F14" s="48"/>
      <c r="G14" s="5" t="s">
        <v>0</v>
      </c>
    </row>
    <row r="15" ht="15" customHeight="1" spans="1:7">
      <c r="A15" s="5" t="s">
        <v>0</v>
      </c>
      <c r="B15" s="28" t="s">
        <v>32</v>
      </c>
      <c r="C15" s="30" t="s">
        <v>33</v>
      </c>
      <c r="D15" s="30" t="s">
        <v>0</v>
      </c>
      <c r="E15" s="30" t="s">
        <v>0</v>
      </c>
      <c r="F15" s="48"/>
      <c r="G15" s="5" t="s">
        <v>0</v>
      </c>
    </row>
    <row r="16" ht="15" customHeight="1" spans="1:7">
      <c r="A16" s="5" t="s">
        <v>0</v>
      </c>
      <c r="B16" s="28" t="s">
        <v>34</v>
      </c>
      <c r="C16" s="30" t="s">
        <v>35</v>
      </c>
      <c r="D16" s="30" t="s">
        <v>0</v>
      </c>
      <c r="E16" s="30" t="s">
        <v>0</v>
      </c>
      <c r="F16" s="48">
        <f>F12</f>
        <v>0</v>
      </c>
      <c r="G16" s="5" t="s">
        <v>0</v>
      </c>
    </row>
    <row r="17" ht="409.5" customHeight="1" spans="1:7">
      <c r="A17" s="5" t="s">
        <v>0</v>
      </c>
      <c r="B17" s="28" t="s">
        <v>0</v>
      </c>
      <c r="C17" s="30" t="s">
        <v>0</v>
      </c>
      <c r="D17" s="30" t="s">
        <v>0</v>
      </c>
      <c r="E17" s="30" t="s">
        <v>0</v>
      </c>
      <c r="F17" s="48" t="s">
        <v>0</v>
      </c>
      <c r="G17" s="5" t="s">
        <v>0</v>
      </c>
    </row>
    <row r="18" ht="15" customHeight="1" spans="1:7">
      <c r="A18" s="5" t="s">
        <v>0</v>
      </c>
      <c r="B18" s="41" t="s">
        <v>36</v>
      </c>
      <c r="C18" s="41" t="s">
        <v>0</v>
      </c>
      <c r="D18" s="41" t="s">
        <v>0</v>
      </c>
      <c r="E18" s="41" t="s">
        <v>0</v>
      </c>
      <c r="F18" s="49" t="s">
        <v>37</v>
      </c>
      <c r="G18" s="5" t="s">
        <v>0</v>
      </c>
    </row>
    <row r="19" ht="12" customHeight="1" spans="1:7">
      <c r="A19" s="5" t="s">
        <v>0</v>
      </c>
      <c r="B19" s="6" t="s">
        <v>0</v>
      </c>
      <c r="C19" s="6" t="s">
        <v>0</v>
      </c>
      <c r="D19" s="6" t="s">
        <v>0</v>
      </c>
      <c r="E19" s="6" t="s">
        <v>0</v>
      </c>
      <c r="F19" s="8" t="s">
        <v>0</v>
      </c>
      <c r="G19" s="5" t="s">
        <v>0</v>
      </c>
    </row>
  </sheetData>
  <sheetProtection password="C6ED" sheet="1" objects="1" scenarios="1"/>
  <mergeCells count="16">
    <mergeCell ref="B2:F2"/>
    <mergeCell ref="D5:E5"/>
    <mergeCell ref="D6:E6"/>
    <mergeCell ref="D7:E7"/>
    <mergeCell ref="D8:E8"/>
    <mergeCell ref="D9:E9"/>
    <mergeCell ref="D10:E10"/>
    <mergeCell ref="D11:E11"/>
    <mergeCell ref="C12:E12"/>
    <mergeCell ref="C13:E13"/>
    <mergeCell ref="C14:E14"/>
    <mergeCell ref="C15:E15"/>
    <mergeCell ref="C16:E16"/>
    <mergeCell ref="C17:E17"/>
    <mergeCell ref="B18:E18"/>
    <mergeCell ref="B3:D4"/>
  </mergeCells>
  <pageMargins left="0" right="0" top="0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autoPageBreaks="0"/>
  </sheetPr>
  <dimension ref="A1:H286"/>
  <sheetViews>
    <sheetView tabSelected="1" workbookViewId="0">
      <selection activeCell="C271" sqref="C271"/>
    </sheetView>
  </sheetViews>
  <sheetFormatPr defaultColWidth="9" defaultRowHeight="13.5" outlineLevelCol="7"/>
  <cols>
    <col min="1" max="1" width="8.125" customWidth="1"/>
    <col min="2" max="2" width="8.375" style="1" customWidth="1"/>
    <col min="3" max="3" width="35.5" style="1" customWidth="1"/>
    <col min="4" max="4" width="6.625" style="1" customWidth="1"/>
    <col min="5" max="5" width="10" style="1" customWidth="1"/>
    <col min="6" max="6" width="10" style="2" customWidth="1"/>
    <col min="7" max="7" width="10" style="3" customWidth="1"/>
    <col min="8" max="8" width="9.125" style="4" customWidth="1"/>
  </cols>
  <sheetData>
    <row r="1" ht="42" customHeight="1" spans="1:8">
      <c r="A1" s="5" t="s">
        <v>0</v>
      </c>
      <c r="B1" s="6" t="s">
        <v>0</v>
      </c>
      <c r="C1" s="6" t="s">
        <v>0</v>
      </c>
      <c r="D1" s="6" t="s">
        <v>0</v>
      </c>
      <c r="E1" s="6" t="s">
        <v>0</v>
      </c>
      <c r="F1" s="7" t="s">
        <v>0</v>
      </c>
      <c r="G1" s="8"/>
      <c r="H1" s="9" t="s">
        <v>0</v>
      </c>
    </row>
    <row r="2" ht="27" customHeight="1" spans="1:8">
      <c r="A2" s="5" t="s">
        <v>0</v>
      </c>
      <c r="B2" s="10" t="s">
        <v>38</v>
      </c>
      <c r="C2" s="10" t="s">
        <v>0</v>
      </c>
      <c r="D2" s="10" t="s">
        <v>0</v>
      </c>
      <c r="E2" s="10" t="s">
        <v>0</v>
      </c>
      <c r="F2" s="11" t="s">
        <v>0</v>
      </c>
      <c r="G2" s="12"/>
      <c r="H2" s="13" t="s">
        <v>0</v>
      </c>
    </row>
    <row r="3" ht="15.95" customHeight="1" spans="1:8">
      <c r="A3" s="5" t="s">
        <v>0</v>
      </c>
      <c r="B3" s="14" t="s">
        <v>2</v>
      </c>
      <c r="C3" s="14" t="s">
        <v>0</v>
      </c>
      <c r="D3" s="15" t="s">
        <v>0</v>
      </c>
      <c r="E3" s="15" t="s">
        <v>0</v>
      </c>
      <c r="F3" s="16" t="s">
        <v>0</v>
      </c>
      <c r="G3" s="17"/>
      <c r="H3" s="18" t="s">
        <v>39</v>
      </c>
    </row>
    <row r="4" ht="3.95" customHeight="1" spans="1:8">
      <c r="A4" s="5" t="s">
        <v>0</v>
      </c>
      <c r="B4" s="14" t="s">
        <v>0</v>
      </c>
      <c r="C4" s="14" t="s">
        <v>0</v>
      </c>
      <c r="D4" s="6" t="s">
        <v>0</v>
      </c>
      <c r="E4" s="6" t="s">
        <v>0</v>
      </c>
      <c r="F4" s="7" t="s">
        <v>0</v>
      </c>
      <c r="G4" s="8"/>
      <c r="H4" s="9" t="s">
        <v>0</v>
      </c>
    </row>
    <row r="5" ht="21.95" customHeight="1" spans="1:8">
      <c r="A5" s="5" t="s">
        <v>0</v>
      </c>
      <c r="B5" s="19" t="s">
        <v>40</v>
      </c>
      <c r="C5" s="19" t="s">
        <v>0</v>
      </c>
      <c r="D5" s="19" t="s">
        <v>0</v>
      </c>
      <c r="E5" s="19" t="s">
        <v>0</v>
      </c>
      <c r="F5" s="20" t="s">
        <v>0</v>
      </c>
      <c r="G5" s="21"/>
      <c r="H5" s="22" t="s">
        <v>0</v>
      </c>
    </row>
    <row r="6" ht="21" spans="1:8">
      <c r="A6" s="5" t="s">
        <v>0</v>
      </c>
      <c r="B6" s="23" t="s">
        <v>41</v>
      </c>
      <c r="C6" s="24" t="s">
        <v>42</v>
      </c>
      <c r="D6" s="24" t="s">
        <v>43</v>
      </c>
      <c r="E6" s="24" t="s">
        <v>44</v>
      </c>
      <c r="F6" s="25" t="s">
        <v>45</v>
      </c>
      <c r="G6" s="26" t="s">
        <v>46</v>
      </c>
      <c r="H6" s="27" t="s">
        <v>47</v>
      </c>
    </row>
    <row r="7" ht="15" customHeight="1" spans="1:8">
      <c r="A7" s="5" t="s">
        <v>0</v>
      </c>
      <c r="B7" s="28" t="s">
        <v>48</v>
      </c>
      <c r="C7" s="29" t="s">
        <v>49</v>
      </c>
      <c r="D7" s="30" t="s">
        <v>0</v>
      </c>
      <c r="E7" s="31" t="s">
        <v>0</v>
      </c>
      <c r="F7" s="32" t="s">
        <v>0</v>
      </c>
      <c r="G7" s="33"/>
      <c r="H7" s="34" t="s">
        <v>0</v>
      </c>
    </row>
    <row r="8" ht="15" customHeight="1" spans="1:8">
      <c r="A8" s="5" t="s">
        <v>0</v>
      </c>
      <c r="B8" s="28" t="s">
        <v>50</v>
      </c>
      <c r="C8" s="29" t="s">
        <v>51</v>
      </c>
      <c r="D8" s="30" t="s">
        <v>0</v>
      </c>
      <c r="E8" s="31" t="s">
        <v>0</v>
      </c>
      <c r="F8" s="32" t="s">
        <v>0</v>
      </c>
      <c r="G8" s="33"/>
      <c r="H8" s="34" t="s">
        <v>0</v>
      </c>
    </row>
    <row r="9" ht="15" customHeight="1" spans="1:8">
      <c r="A9" s="5" t="s">
        <v>0</v>
      </c>
      <c r="B9" s="28" t="s">
        <v>52</v>
      </c>
      <c r="C9" s="29" t="s">
        <v>53</v>
      </c>
      <c r="D9" s="30" t="s">
        <v>54</v>
      </c>
      <c r="E9" s="31" t="s">
        <v>55</v>
      </c>
      <c r="F9" s="32"/>
      <c r="G9" s="33">
        <f t="shared" ref="G9:G14" si="0">E9*F9</f>
        <v>0</v>
      </c>
      <c r="H9" s="34">
        <v>51724</v>
      </c>
    </row>
    <row r="10" ht="15" customHeight="1" spans="1:8">
      <c r="A10" s="5" t="s">
        <v>0</v>
      </c>
      <c r="B10" s="28" t="s">
        <v>56</v>
      </c>
      <c r="C10" s="29" t="s">
        <v>57</v>
      </c>
      <c r="D10" s="30" t="s">
        <v>54</v>
      </c>
      <c r="E10" s="31" t="s">
        <v>55</v>
      </c>
      <c r="F10" s="32"/>
      <c r="G10" s="33">
        <f t="shared" si="0"/>
        <v>0</v>
      </c>
      <c r="H10" s="34">
        <v>10000</v>
      </c>
    </row>
    <row r="11" ht="15" customHeight="1" spans="1:8">
      <c r="A11" s="5" t="s">
        <v>0</v>
      </c>
      <c r="B11" s="28" t="s">
        <v>58</v>
      </c>
      <c r="C11" s="29" t="s">
        <v>59</v>
      </c>
      <c r="D11" s="30"/>
      <c r="E11" s="31"/>
      <c r="F11" s="32"/>
      <c r="G11" s="33"/>
      <c r="H11" s="34"/>
    </row>
    <row r="12" ht="21" customHeight="1" spans="1:8">
      <c r="A12" s="5" t="s">
        <v>0</v>
      </c>
      <c r="B12" s="28" t="s">
        <v>60</v>
      </c>
      <c r="C12" s="29" t="s">
        <v>61</v>
      </c>
      <c r="D12" s="30" t="s">
        <v>62</v>
      </c>
      <c r="E12" s="31" t="s">
        <v>63</v>
      </c>
      <c r="F12" s="32"/>
      <c r="G12" s="33">
        <f t="shared" si="0"/>
        <v>0</v>
      </c>
      <c r="H12" s="34">
        <v>43160</v>
      </c>
    </row>
    <row r="13" ht="21" customHeight="1" spans="1:8">
      <c r="A13" s="5" t="s">
        <v>0</v>
      </c>
      <c r="B13" s="28" t="s">
        <v>64</v>
      </c>
      <c r="C13" s="29" t="s">
        <v>65</v>
      </c>
      <c r="D13" s="30" t="s">
        <v>62</v>
      </c>
      <c r="E13" s="31" t="s">
        <v>63</v>
      </c>
      <c r="F13" s="32"/>
      <c r="G13" s="33">
        <f t="shared" si="0"/>
        <v>0</v>
      </c>
      <c r="H13" s="34">
        <v>55366</v>
      </c>
    </row>
    <row r="14" ht="21" customHeight="1" spans="1:8">
      <c r="A14" s="5" t="s">
        <v>0</v>
      </c>
      <c r="B14" s="28" t="s">
        <v>66</v>
      </c>
      <c r="C14" s="29" t="s">
        <v>67</v>
      </c>
      <c r="D14" s="30" t="s">
        <v>62</v>
      </c>
      <c r="E14" s="31" t="s">
        <v>63</v>
      </c>
      <c r="F14" s="32"/>
      <c r="G14" s="33">
        <f t="shared" si="0"/>
        <v>0</v>
      </c>
      <c r="H14" s="34">
        <v>14048</v>
      </c>
    </row>
    <row r="15" ht="409.5" customHeight="1" spans="1:8">
      <c r="A15" s="5" t="s">
        <v>0</v>
      </c>
      <c r="B15" s="28" t="s">
        <v>0</v>
      </c>
      <c r="C15" s="29" t="s">
        <v>0</v>
      </c>
      <c r="D15" s="30" t="s">
        <v>0</v>
      </c>
      <c r="E15" s="31" t="s">
        <v>0</v>
      </c>
      <c r="F15" s="32" t="s">
        <v>0</v>
      </c>
      <c r="G15" s="33"/>
      <c r="H15" s="34" t="s">
        <v>0</v>
      </c>
    </row>
    <row r="16" ht="15" customHeight="1" spans="1:8">
      <c r="A16" s="5" t="s">
        <v>0</v>
      </c>
      <c r="B16" s="35" t="s">
        <v>68</v>
      </c>
      <c r="C16" s="36"/>
      <c r="D16" s="36"/>
      <c r="E16" s="37">
        <f>SUM(G9:G14)</f>
        <v>0</v>
      </c>
      <c r="F16" s="38" t="s">
        <v>69</v>
      </c>
      <c r="G16" s="39"/>
      <c r="H16" s="40"/>
    </row>
    <row r="17" ht="15" customHeight="1" spans="1:8">
      <c r="A17" s="5" t="s">
        <v>0</v>
      </c>
      <c r="B17" s="41" t="s">
        <v>36</v>
      </c>
      <c r="C17" s="41" t="s">
        <v>0</v>
      </c>
      <c r="D17" s="41" t="s">
        <v>0</v>
      </c>
      <c r="E17" s="41" t="s">
        <v>0</v>
      </c>
      <c r="F17" s="42" t="s">
        <v>0</v>
      </c>
      <c r="G17" s="43"/>
      <c r="H17" s="44" t="s">
        <v>70</v>
      </c>
    </row>
    <row r="18" ht="12" customHeight="1" spans="1:8">
      <c r="A18" s="5" t="s">
        <v>0</v>
      </c>
      <c r="B18" s="6" t="s">
        <v>0</v>
      </c>
      <c r="C18" s="6" t="s">
        <v>0</v>
      </c>
      <c r="D18" s="6" t="s">
        <v>0</v>
      </c>
      <c r="E18" s="6" t="s">
        <v>0</v>
      </c>
      <c r="F18" s="7" t="s">
        <v>0</v>
      </c>
      <c r="G18" s="8"/>
      <c r="H18" s="9" t="s">
        <v>0</v>
      </c>
    </row>
    <row r="19" ht="42" customHeight="1" spans="1:8">
      <c r="A19" s="5" t="s">
        <v>0</v>
      </c>
      <c r="B19" s="6" t="s">
        <v>0</v>
      </c>
      <c r="C19" s="6" t="s">
        <v>0</v>
      </c>
      <c r="D19" s="6" t="s">
        <v>0</v>
      </c>
      <c r="E19" s="6" t="s">
        <v>0</v>
      </c>
      <c r="F19" s="7" t="s">
        <v>0</v>
      </c>
      <c r="G19" s="8"/>
      <c r="H19" s="9" t="s">
        <v>0</v>
      </c>
    </row>
    <row r="20" ht="27" customHeight="1" spans="1:8">
      <c r="A20" s="5" t="s">
        <v>0</v>
      </c>
      <c r="B20" s="10" t="s">
        <v>38</v>
      </c>
      <c r="C20" s="10" t="s">
        <v>0</v>
      </c>
      <c r="D20" s="10" t="s">
        <v>0</v>
      </c>
      <c r="E20" s="10" t="s">
        <v>0</v>
      </c>
      <c r="F20" s="11" t="s">
        <v>0</v>
      </c>
      <c r="G20" s="12"/>
      <c r="H20" s="13" t="s">
        <v>0</v>
      </c>
    </row>
    <row r="21" ht="15.95" customHeight="1" spans="1:8">
      <c r="A21" s="5" t="s">
        <v>0</v>
      </c>
      <c r="B21" s="14" t="s">
        <v>2</v>
      </c>
      <c r="C21" s="14" t="s">
        <v>0</v>
      </c>
      <c r="D21" s="15" t="s">
        <v>0</v>
      </c>
      <c r="E21" s="15" t="s">
        <v>0</v>
      </c>
      <c r="F21" s="16" t="s">
        <v>0</v>
      </c>
      <c r="G21" s="17"/>
      <c r="H21" s="18" t="s">
        <v>39</v>
      </c>
    </row>
    <row r="22" ht="3.95" customHeight="1" spans="1:8">
      <c r="A22" s="5" t="s">
        <v>0</v>
      </c>
      <c r="B22" s="14" t="s">
        <v>0</v>
      </c>
      <c r="C22" s="14" t="s">
        <v>0</v>
      </c>
      <c r="D22" s="6" t="s">
        <v>0</v>
      </c>
      <c r="E22" s="6" t="s">
        <v>0</v>
      </c>
      <c r="F22" s="7" t="s">
        <v>0</v>
      </c>
      <c r="G22" s="8"/>
      <c r="H22" s="9" t="s">
        <v>0</v>
      </c>
    </row>
    <row r="23" ht="21.95" customHeight="1" spans="1:8">
      <c r="A23" s="5" t="s">
        <v>0</v>
      </c>
      <c r="B23" s="19" t="s">
        <v>71</v>
      </c>
      <c r="C23" s="19" t="s">
        <v>0</v>
      </c>
      <c r="D23" s="19" t="s">
        <v>0</v>
      </c>
      <c r="E23" s="19" t="s">
        <v>0</v>
      </c>
      <c r="F23" s="20" t="s">
        <v>0</v>
      </c>
      <c r="G23" s="21"/>
      <c r="H23" s="22" t="s">
        <v>0</v>
      </c>
    </row>
    <row r="24" ht="21" spans="1:8">
      <c r="A24" s="5" t="s">
        <v>0</v>
      </c>
      <c r="B24" s="23" t="s">
        <v>41</v>
      </c>
      <c r="C24" s="24" t="s">
        <v>42</v>
      </c>
      <c r="D24" s="24" t="s">
        <v>43</v>
      </c>
      <c r="E24" s="24" t="s">
        <v>44</v>
      </c>
      <c r="F24" s="25" t="s">
        <v>45</v>
      </c>
      <c r="G24" s="26" t="s">
        <v>46</v>
      </c>
      <c r="H24" s="27" t="s">
        <v>47</v>
      </c>
    </row>
    <row r="25" ht="21" customHeight="1" spans="1:8">
      <c r="A25" s="5" t="s">
        <v>0</v>
      </c>
      <c r="B25" s="28" t="s">
        <v>72</v>
      </c>
      <c r="C25" s="29" t="s">
        <v>73</v>
      </c>
      <c r="D25" s="30" t="s">
        <v>0</v>
      </c>
      <c r="E25" s="31" t="s">
        <v>0</v>
      </c>
      <c r="F25" s="32" t="s">
        <v>0</v>
      </c>
      <c r="G25" s="33"/>
      <c r="H25" s="34" t="s">
        <v>0</v>
      </c>
    </row>
    <row r="26" ht="15" customHeight="1" spans="1:8">
      <c r="A26" s="5" t="s">
        <v>0</v>
      </c>
      <c r="B26" s="28" t="s">
        <v>74</v>
      </c>
      <c r="C26" s="29" t="s">
        <v>75</v>
      </c>
      <c r="D26" s="30" t="s">
        <v>76</v>
      </c>
      <c r="E26" s="31" t="s">
        <v>77</v>
      </c>
      <c r="F26" s="32"/>
      <c r="G26" s="33">
        <f t="shared" ref="G26:G54" si="1">E26*F26</f>
        <v>0</v>
      </c>
      <c r="H26" s="34">
        <v>17.5287</v>
      </c>
    </row>
    <row r="27" ht="15" customHeight="1" spans="1:8">
      <c r="A27" s="5" t="s">
        <v>0</v>
      </c>
      <c r="B27" s="28" t="s">
        <v>78</v>
      </c>
      <c r="C27" s="29" t="s">
        <v>79</v>
      </c>
      <c r="D27" s="30" t="s">
        <v>76</v>
      </c>
      <c r="E27" s="31" t="s">
        <v>80</v>
      </c>
      <c r="F27" s="32"/>
      <c r="G27" s="33">
        <f t="shared" si="1"/>
        <v>0</v>
      </c>
      <c r="H27" s="34" t="s">
        <v>81</v>
      </c>
    </row>
    <row r="28" ht="15" customHeight="1" spans="1:8">
      <c r="A28" s="5" t="s">
        <v>0</v>
      </c>
      <c r="B28" s="28" t="s">
        <v>82</v>
      </c>
      <c r="C28" s="29" t="s">
        <v>83</v>
      </c>
      <c r="D28" s="30" t="s">
        <v>84</v>
      </c>
      <c r="E28" s="31" t="s">
        <v>85</v>
      </c>
      <c r="F28" s="32"/>
      <c r="G28" s="33">
        <f t="shared" si="1"/>
        <v>0</v>
      </c>
      <c r="H28" s="34">
        <v>2.0529</v>
      </c>
    </row>
    <row r="29" ht="15" customHeight="1" spans="1:8">
      <c r="A29" s="5" t="s">
        <v>0</v>
      </c>
      <c r="B29" s="28" t="s">
        <v>86</v>
      </c>
      <c r="C29" s="29" t="s">
        <v>87</v>
      </c>
      <c r="D29" s="30" t="s">
        <v>76</v>
      </c>
      <c r="E29" s="31" t="s">
        <v>88</v>
      </c>
      <c r="F29" s="32"/>
      <c r="G29" s="33">
        <f t="shared" si="1"/>
        <v>0</v>
      </c>
      <c r="H29" s="34">
        <v>29.354</v>
      </c>
    </row>
    <row r="30" ht="21" customHeight="1" spans="1:8">
      <c r="A30" s="5" t="s">
        <v>0</v>
      </c>
      <c r="B30" s="28" t="s">
        <v>89</v>
      </c>
      <c r="C30" s="29" t="s">
        <v>90</v>
      </c>
      <c r="D30" s="30" t="s">
        <v>0</v>
      </c>
      <c r="E30" s="31" t="s">
        <v>0</v>
      </c>
      <c r="F30" s="32"/>
      <c r="G30" s="33"/>
      <c r="H30" s="34" t="s">
        <v>0</v>
      </c>
    </row>
    <row r="31" ht="15" customHeight="1" spans="1:8">
      <c r="A31" s="5" t="s">
        <v>0</v>
      </c>
      <c r="B31" s="28" t="s">
        <v>74</v>
      </c>
      <c r="C31" s="29" t="s">
        <v>91</v>
      </c>
      <c r="D31" s="30" t="s">
        <v>76</v>
      </c>
      <c r="E31" s="31" t="s">
        <v>80</v>
      </c>
      <c r="F31" s="32"/>
      <c r="G31" s="33">
        <f t="shared" si="1"/>
        <v>0</v>
      </c>
      <c r="H31" s="34" t="s">
        <v>92</v>
      </c>
    </row>
    <row r="32" ht="15" customHeight="1" spans="1:8">
      <c r="A32" s="5" t="s">
        <v>0</v>
      </c>
      <c r="B32" s="28" t="s">
        <v>78</v>
      </c>
      <c r="C32" s="29" t="s">
        <v>93</v>
      </c>
      <c r="D32" s="30" t="s">
        <v>76</v>
      </c>
      <c r="E32" s="31" t="s">
        <v>94</v>
      </c>
      <c r="F32" s="32"/>
      <c r="G32" s="33">
        <f t="shared" si="1"/>
        <v>0</v>
      </c>
      <c r="H32" s="34" t="s">
        <v>95</v>
      </c>
    </row>
    <row r="33" ht="15" customHeight="1" spans="1:8">
      <c r="A33" s="5" t="s">
        <v>0</v>
      </c>
      <c r="B33" s="28" t="s">
        <v>82</v>
      </c>
      <c r="C33" s="29" t="s">
        <v>96</v>
      </c>
      <c r="D33" s="30" t="s">
        <v>76</v>
      </c>
      <c r="E33" s="31" t="s">
        <v>97</v>
      </c>
      <c r="F33" s="32"/>
      <c r="G33" s="33">
        <f t="shared" si="1"/>
        <v>0</v>
      </c>
      <c r="H33" s="34">
        <v>257.875</v>
      </c>
    </row>
    <row r="34" ht="15" customHeight="1" spans="1:8">
      <c r="A34" s="5" t="s">
        <v>0</v>
      </c>
      <c r="B34" s="28" t="s">
        <v>86</v>
      </c>
      <c r="C34" s="29" t="s">
        <v>98</v>
      </c>
      <c r="D34" s="30" t="s">
        <v>99</v>
      </c>
      <c r="E34" s="31" t="s">
        <v>80</v>
      </c>
      <c r="F34" s="32"/>
      <c r="G34" s="33">
        <f t="shared" si="1"/>
        <v>0</v>
      </c>
      <c r="H34" s="34" t="s">
        <v>100</v>
      </c>
    </row>
    <row r="35" ht="15" customHeight="1" spans="1:8">
      <c r="A35" s="5" t="s">
        <v>0</v>
      </c>
      <c r="B35" s="28" t="s">
        <v>101</v>
      </c>
      <c r="C35" s="29" t="s">
        <v>102</v>
      </c>
      <c r="D35" s="30" t="s">
        <v>76</v>
      </c>
      <c r="E35" s="31" t="s">
        <v>80</v>
      </c>
      <c r="F35" s="32"/>
      <c r="G35" s="33">
        <f t="shared" si="1"/>
        <v>0</v>
      </c>
      <c r="H35" s="34" t="s">
        <v>103</v>
      </c>
    </row>
    <row r="36" ht="15" customHeight="1" spans="1:8">
      <c r="A36" s="5" t="s">
        <v>0</v>
      </c>
      <c r="B36" s="28" t="s">
        <v>104</v>
      </c>
      <c r="C36" s="29" t="s">
        <v>105</v>
      </c>
      <c r="D36" s="30" t="s">
        <v>76</v>
      </c>
      <c r="E36" s="31" t="s">
        <v>106</v>
      </c>
      <c r="F36" s="32"/>
      <c r="G36" s="33">
        <f t="shared" si="1"/>
        <v>0</v>
      </c>
      <c r="H36" s="34">
        <v>460.895</v>
      </c>
    </row>
    <row r="37" ht="15" customHeight="1" spans="1:8">
      <c r="A37" s="5" t="s">
        <v>0</v>
      </c>
      <c r="B37" s="28" t="s">
        <v>107</v>
      </c>
      <c r="C37" s="29" t="s">
        <v>108</v>
      </c>
      <c r="D37" s="30" t="s">
        <v>76</v>
      </c>
      <c r="E37" s="31" t="s">
        <v>94</v>
      </c>
      <c r="F37" s="32"/>
      <c r="G37" s="33">
        <f t="shared" si="1"/>
        <v>0</v>
      </c>
      <c r="H37" s="34" t="s">
        <v>109</v>
      </c>
    </row>
    <row r="38" ht="15" customHeight="1" spans="1:8">
      <c r="A38" s="5" t="s">
        <v>0</v>
      </c>
      <c r="B38" s="28" t="s">
        <v>110</v>
      </c>
      <c r="C38" s="29" t="s">
        <v>111</v>
      </c>
      <c r="D38" s="30" t="s">
        <v>76</v>
      </c>
      <c r="E38" s="31" t="s">
        <v>94</v>
      </c>
      <c r="F38" s="32"/>
      <c r="G38" s="33">
        <f t="shared" si="1"/>
        <v>0</v>
      </c>
      <c r="H38" s="34" t="s">
        <v>112</v>
      </c>
    </row>
    <row r="39" ht="15" customHeight="1" spans="1:8">
      <c r="A39" s="5" t="s">
        <v>0</v>
      </c>
      <c r="B39" s="28" t="s">
        <v>113</v>
      </c>
      <c r="C39" s="29" t="s">
        <v>114</v>
      </c>
      <c r="D39" s="30" t="s">
        <v>76</v>
      </c>
      <c r="E39" s="31" t="s">
        <v>94</v>
      </c>
      <c r="F39" s="32"/>
      <c r="G39" s="33">
        <f t="shared" si="1"/>
        <v>0</v>
      </c>
      <c r="H39" s="34" t="s">
        <v>115</v>
      </c>
    </row>
    <row r="40" ht="15" customHeight="1" spans="1:8">
      <c r="A40" s="5" t="s">
        <v>0</v>
      </c>
      <c r="B40" s="28" t="s">
        <v>116</v>
      </c>
      <c r="C40" s="29" t="s">
        <v>117</v>
      </c>
      <c r="D40" s="30" t="s">
        <v>76</v>
      </c>
      <c r="E40" s="31" t="s">
        <v>94</v>
      </c>
      <c r="F40" s="32"/>
      <c r="G40" s="33">
        <f t="shared" si="1"/>
        <v>0</v>
      </c>
      <c r="H40" s="34" t="s">
        <v>118</v>
      </c>
    </row>
    <row r="41" ht="15" customHeight="1" spans="1:8">
      <c r="A41" s="5" t="s">
        <v>0</v>
      </c>
      <c r="B41" s="28" t="s">
        <v>119</v>
      </c>
      <c r="C41" s="29" t="s">
        <v>120</v>
      </c>
      <c r="D41" s="30" t="s">
        <v>76</v>
      </c>
      <c r="E41" s="31" t="s">
        <v>94</v>
      </c>
      <c r="F41" s="32"/>
      <c r="G41" s="33">
        <f t="shared" si="1"/>
        <v>0</v>
      </c>
      <c r="H41" s="34" t="s">
        <v>121</v>
      </c>
    </row>
    <row r="42" ht="15" customHeight="1" spans="1:8">
      <c r="A42" s="5" t="s">
        <v>0</v>
      </c>
      <c r="B42" s="28" t="s">
        <v>122</v>
      </c>
      <c r="C42" s="29" t="s">
        <v>123</v>
      </c>
      <c r="D42" s="30" t="s">
        <v>76</v>
      </c>
      <c r="E42" s="31" t="s">
        <v>124</v>
      </c>
      <c r="F42" s="32"/>
      <c r="G42" s="33">
        <f t="shared" si="1"/>
        <v>0</v>
      </c>
      <c r="H42" s="34" t="s">
        <v>125</v>
      </c>
    </row>
    <row r="43" ht="15" customHeight="1" spans="1:8">
      <c r="A43" s="5" t="s">
        <v>0</v>
      </c>
      <c r="B43" s="28" t="s">
        <v>126</v>
      </c>
      <c r="C43" s="29" t="s">
        <v>127</v>
      </c>
      <c r="D43" s="30" t="s">
        <v>76</v>
      </c>
      <c r="E43" s="31" t="s">
        <v>128</v>
      </c>
      <c r="F43" s="32"/>
      <c r="G43" s="33">
        <f t="shared" si="1"/>
        <v>0</v>
      </c>
      <c r="H43" s="34">
        <v>698.4333</v>
      </c>
    </row>
    <row r="44" ht="15" customHeight="1" spans="1:8">
      <c r="A44" s="5" t="s">
        <v>0</v>
      </c>
      <c r="B44" s="28" t="s">
        <v>129</v>
      </c>
      <c r="C44" s="29" t="s">
        <v>130</v>
      </c>
      <c r="D44" s="30" t="s">
        <v>131</v>
      </c>
      <c r="E44" s="31" t="s">
        <v>132</v>
      </c>
      <c r="F44" s="32"/>
      <c r="G44" s="33">
        <f t="shared" si="1"/>
        <v>0</v>
      </c>
      <c r="H44" s="34">
        <v>6.365</v>
      </c>
    </row>
    <row r="45" ht="15" customHeight="1" spans="1:8">
      <c r="A45" s="5" t="s">
        <v>0</v>
      </c>
      <c r="B45" s="28" t="s">
        <v>133</v>
      </c>
      <c r="C45" s="29" t="s">
        <v>134</v>
      </c>
      <c r="D45" s="30" t="s">
        <v>135</v>
      </c>
      <c r="E45" s="31" t="s">
        <v>128</v>
      </c>
      <c r="F45" s="32"/>
      <c r="G45" s="33">
        <f t="shared" si="1"/>
        <v>0</v>
      </c>
      <c r="H45" s="34">
        <v>272.3333</v>
      </c>
    </row>
    <row r="46" ht="15" customHeight="1" spans="1:8">
      <c r="A46" s="5" t="s">
        <v>0</v>
      </c>
      <c r="B46" s="28" t="s">
        <v>136</v>
      </c>
      <c r="C46" s="29" t="s">
        <v>137</v>
      </c>
      <c r="D46" s="30" t="s">
        <v>135</v>
      </c>
      <c r="E46" s="31" t="s">
        <v>138</v>
      </c>
      <c r="F46" s="32"/>
      <c r="G46" s="33">
        <f t="shared" si="1"/>
        <v>0</v>
      </c>
      <c r="H46" s="34">
        <v>322.1</v>
      </c>
    </row>
    <row r="47" ht="15" customHeight="1" spans="1:8">
      <c r="A47" s="5" t="s">
        <v>0</v>
      </c>
      <c r="B47" s="28" t="s">
        <v>139</v>
      </c>
      <c r="C47" s="29" t="s">
        <v>140</v>
      </c>
      <c r="D47" s="30" t="s">
        <v>135</v>
      </c>
      <c r="E47" s="31" t="s">
        <v>141</v>
      </c>
      <c r="F47" s="32"/>
      <c r="G47" s="33">
        <f t="shared" si="1"/>
        <v>0</v>
      </c>
      <c r="H47" s="34">
        <v>505.3</v>
      </c>
    </row>
    <row r="48" ht="30" customHeight="1" spans="1:8">
      <c r="A48" s="5" t="s">
        <v>0</v>
      </c>
      <c r="B48" s="28" t="s">
        <v>142</v>
      </c>
      <c r="C48" s="29" t="s">
        <v>143</v>
      </c>
      <c r="D48" s="30" t="s">
        <v>0</v>
      </c>
      <c r="E48" s="31" t="s">
        <v>0</v>
      </c>
      <c r="F48" s="32"/>
      <c r="G48" s="33"/>
      <c r="H48" s="34" t="s">
        <v>0</v>
      </c>
    </row>
    <row r="49" ht="15" customHeight="1" spans="1:8">
      <c r="A49" s="5" t="s">
        <v>0</v>
      </c>
      <c r="B49" s="28" t="s">
        <v>74</v>
      </c>
      <c r="C49" s="29" t="s">
        <v>144</v>
      </c>
      <c r="D49" s="30" t="s">
        <v>145</v>
      </c>
      <c r="E49" s="31" t="s">
        <v>80</v>
      </c>
      <c r="F49" s="32"/>
      <c r="G49" s="33">
        <f t="shared" si="1"/>
        <v>0</v>
      </c>
      <c r="H49" s="34">
        <v>220</v>
      </c>
    </row>
    <row r="50" ht="15" customHeight="1" spans="1:8">
      <c r="A50" s="5" t="s">
        <v>0</v>
      </c>
      <c r="B50" s="28" t="s">
        <v>78</v>
      </c>
      <c r="C50" s="29" t="s">
        <v>146</v>
      </c>
      <c r="D50" s="30" t="s">
        <v>147</v>
      </c>
      <c r="E50" s="31" t="s">
        <v>128</v>
      </c>
      <c r="F50" s="32"/>
      <c r="G50" s="33">
        <f t="shared" si="1"/>
        <v>0</v>
      </c>
      <c r="H50" s="34">
        <v>600</v>
      </c>
    </row>
    <row r="51" ht="15" customHeight="1" spans="1:8">
      <c r="A51" s="5" t="s">
        <v>0</v>
      </c>
      <c r="B51" s="28" t="s">
        <v>82</v>
      </c>
      <c r="C51" s="29" t="s">
        <v>148</v>
      </c>
      <c r="D51" s="30" t="s">
        <v>147</v>
      </c>
      <c r="E51" s="31" t="s">
        <v>128</v>
      </c>
      <c r="F51" s="32"/>
      <c r="G51" s="33">
        <f t="shared" si="1"/>
        <v>0</v>
      </c>
      <c r="H51" s="34">
        <v>1000</v>
      </c>
    </row>
    <row r="52" ht="15" customHeight="1" spans="1:8">
      <c r="A52" s="5" t="s">
        <v>0</v>
      </c>
      <c r="B52" s="28" t="s">
        <v>86</v>
      </c>
      <c r="C52" s="29" t="s">
        <v>149</v>
      </c>
      <c r="D52" s="30" t="s">
        <v>147</v>
      </c>
      <c r="E52" s="31" t="s">
        <v>128</v>
      </c>
      <c r="F52" s="32"/>
      <c r="G52" s="33">
        <f t="shared" si="1"/>
        <v>0</v>
      </c>
      <c r="H52" s="34">
        <v>1200</v>
      </c>
    </row>
    <row r="53" ht="15" customHeight="1" spans="1:8">
      <c r="A53" s="5" t="s">
        <v>0</v>
      </c>
      <c r="B53" s="28" t="s">
        <v>101</v>
      </c>
      <c r="C53" s="29" t="s">
        <v>150</v>
      </c>
      <c r="D53" s="30" t="s">
        <v>147</v>
      </c>
      <c r="E53" s="31" t="s">
        <v>128</v>
      </c>
      <c r="F53" s="32"/>
      <c r="G53" s="33">
        <f t="shared" si="1"/>
        <v>0</v>
      </c>
      <c r="H53" s="34">
        <v>1600</v>
      </c>
    </row>
    <row r="54" ht="15" customHeight="1" spans="1:8">
      <c r="A54" s="5" t="s">
        <v>0</v>
      </c>
      <c r="B54" s="28" t="s">
        <v>104</v>
      </c>
      <c r="C54" s="29" t="s">
        <v>151</v>
      </c>
      <c r="D54" s="30" t="s">
        <v>147</v>
      </c>
      <c r="E54" s="31" t="s">
        <v>128</v>
      </c>
      <c r="F54" s="32"/>
      <c r="G54" s="33">
        <f t="shared" si="1"/>
        <v>0</v>
      </c>
      <c r="H54" s="34">
        <v>1000</v>
      </c>
    </row>
    <row r="55" ht="156" customHeight="1" spans="1:8">
      <c r="A55" s="5" t="s">
        <v>0</v>
      </c>
      <c r="B55" s="28" t="s">
        <v>0</v>
      </c>
      <c r="C55" s="29" t="s">
        <v>0</v>
      </c>
      <c r="D55" s="30" t="s">
        <v>0</v>
      </c>
      <c r="E55" s="31" t="s">
        <v>0</v>
      </c>
      <c r="F55" s="32"/>
      <c r="G55" s="33"/>
      <c r="H55" s="34" t="s">
        <v>0</v>
      </c>
    </row>
    <row r="56" ht="15" customHeight="1" spans="1:8">
      <c r="A56" s="5" t="s">
        <v>0</v>
      </c>
      <c r="B56" s="35" t="s">
        <v>152</v>
      </c>
      <c r="C56" s="36"/>
      <c r="D56" s="36"/>
      <c r="E56" s="37">
        <f>SUM(G26:G54)</f>
        <v>0</v>
      </c>
      <c r="F56" s="38" t="s">
        <v>69</v>
      </c>
      <c r="G56" s="39"/>
      <c r="H56" s="40"/>
    </row>
    <row r="57" ht="15" customHeight="1" spans="1:8">
      <c r="A57" s="5" t="s">
        <v>0</v>
      </c>
      <c r="B57" s="41" t="s">
        <v>153</v>
      </c>
      <c r="C57" s="41" t="s">
        <v>0</v>
      </c>
      <c r="D57" s="41" t="s">
        <v>0</v>
      </c>
      <c r="E57" s="41" t="s">
        <v>0</v>
      </c>
      <c r="F57" s="42" t="s">
        <v>0</v>
      </c>
      <c r="G57" s="43"/>
      <c r="H57" s="44" t="s">
        <v>70</v>
      </c>
    </row>
    <row r="58" ht="12" customHeight="1" spans="1:8">
      <c r="A58" s="5" t="s">
        <v>0</v>
      </c>
      <c r="B58" s="6" t="s">
        <v>0</v>
      </c>
      <c r="C58" s="6" t="s">
        <v>0</v>
      </c>
      <c r="D58" s="6" t="s">
        <v>0</v>
      </c>
      <c r="E58" s="6" t="s">
        <v>0</v>
      </c>
      <c r="F58" s="7" t="s">
        <v>0</v>
      </c>
      <c r="G58" s="8"/>
      <c r="H58" s="9" t="s">
        <v>0</v>
      </c>
    </row>
    <row r="59" ht="42" customHeight="1" spans="1:8">
      <c r="A59" s="5" t="s">
        <v>0</v>
      </c>
      <c r="B59" s="6" t="s">
        <v>0</v>
      </c>
      <c r="C59" s="6" t="s">
        <v>0</v>
      </c>
      <c r="D59" s="6" t="s">
        <v>0</v>
      </c>
      <c r="E59" s="6" t="s">
        <v>0</v>
      </c>
      <c r="F59" s="7" t="s">
        <v>0</v>
      </c>
      <c r="G59" s="8"/>
      <c r="H59" s="9" t="s">
        <v>0</v>
      </c>
    </row>
    <row r="60" ht="27" customHeight="1" spans="1:8">
      <c r="A60" s="5" t="s">
        <v>0</v>
      </c>
      <c r="B60" s="10" t="s">
        <v>38</v>
      </c>
      <c r="C60" s="10" t="s">
        <v>0</v>
      </c>
      <c r="D60" s="10" t="s">
        <v>0</v>
      </c>
      <c r="E60" s="10" t="s">
        <v>0</v>
      </c>
      <c r="F60" s="11" t="s">
        <v>0</v>
      </c>
      <c r="G60" s="12"/>
      <c r="H60" s="13" t="s">
        <v>0</v>
      </c>
    </row>
    <row r="61" ht="15.95" customHeight="1" spans="1:8">
      <c r="A61" s="5" t="s">
        <v>0</v>
      </c>
      <c r="B61" s="14" t="s">
        <v>2</v>
      </c>
      <c r="C61" s="14" t="s">
        <v>0</v>
      </c>
      <c r="D61" s="15" t="s">
        <v>0</v>
      </c>
      <c r="E61" s="15" t="s">
        <v>0</v>
      </c>
      <c r="F61" s="16" t="s">
        <v>0</v>
      </c>
      <c r="G61" s="17"/>
      <c r="H61" s="18" t="s">
        <v>39</v>
      </c>
    </row>
    <row r="62" ht="3.95" customHeight="1" spans="1:8">
      <c r="A62" s="5" t="s">
        <v>0</v>
      </c>
      <c r="B62" s="14" t="s">
        <v>0</v>
      </c>
      <c r="C62" s="14" t="s">
        <v>0</v>
      </c>
      <c r="D62" s="6" t="s">
        <v>0</v>
      </c>
      <c r="E62" s="6" t="s">
        <v>0</v>
      </c>
      <c r="F62" s="7" t="s">
        <v>0</v>
      </c>
      <c r="G62" s="8"/>
      <c r="H62" s="9" t="s">
        <v>0</v>
      </c>
    </row>
    <row r="63" ht="21.95" customHeight="1" spans="1:8">
      <c r="A63" s="5" t="s">
        <v>0</v>
      </c>
      <c r="B63" s="19" t="s">
        <v>154</v>
      </c>
      <c r="C63" s="19" t="s">
        <v>0</v>
      </c>
      <c r="D63" s="19" t="s">
        <v>0</v>
      </c>
      <c r="E63" s="19" t="s">
        <v>0</v>
      </c>
      <c r="F63" s="20" t="s">
        <v>0</v>
      </c>
      <c r="G63" s="21"/>
      <c r="H63" s="22" t="s">
        <v>0</v>
      </c>
    </row>
    <row r="64" ht="21" spans="1:8">
      <c r="A64" s="5" t="s">
        <v>0</v>
      </c>
      <c r="B64" s="23" t="s">
        <v>41</v>
      </c>
      <c r="C64" s="24" t="s">
        <v>42</v>
      </c>
      <c r="D64" s="24" t="s">
        <v>43</v>
      </c>
      <c r="E64" s="24" t="s">
        <v>44</v>
      </c>
      <c r="F64" s="25" t="s">
        <v>45</v>
      </c>
      <c r="G64" s="26" t="s">
        <v>46</v>
      </c>
      <c r="H64" s="27" t="s">
        <v>47</v>
      </c>
    </row>
    <row r="65" ht="24" customHeight="1" spans="1:8">
      <c r="A65" s="5" t="s">
        <v>0</v>
      </c>
      <c r="B65" s="28" t="s">
        <v>155</v>
      </c>
      <c r="C65" s="29" t="s">
        <v>156</v>
      </c>
      <c r="D65" s="30" t="s">
        <v>0</v>
      </c>
      <c r="E65" s="31" t="s">
        <v>0</v>
      </c>
      <c r="F65" s="32" t="s">
        <v>0</v>
      </c>
      <c r="G65" s="33"/>
      <c r="H65" s="34" t="s">
        <v>0</v>
      </c>
    </row>
    <row r="66" ht="15" customHeight="1" spans="1:8">
      <c r="A66" s="5" t="s">
        <v>0</v>
      </c>
      <c r="B66" s="28" t="s">
        <v>74</v>
      </c>
      <c r="C66" s="29" t="s">
        <v>157</v>
      </c>
      <c r="D66" s="30" t="s">
        <v>76</v>
      </c>
      <c r="E66" s="31" t="s">
        <v>158</v>
      </c>
      <c r="F66" s="32"/>
      <c r="G66" s="33">
        <f t="shared" ref="G66:G106" si="2">E66*F66</f>
        <v>0</v>
      </c>
      <c r="H66" s="34">
        <v>35.7217</v>
      </c>
    </row>
    <row r="67" ht="15" customHeight="1" spans="1:8">
      <c r="A67" s="5" t="s">
        <v>0</v>
      </c>
      <c r="B67" s="28" t="s">
        <v>82</v>
      </c>
      <c r="C67" s="29" t="s">
        <v>159</v>
      </c>
      <c r="D67" s="30" t="s">
        <v>76</v>
      </c>
      <c r="E67" s="31" t="s">
        <v>80</v>
      </c>
      <c r="F67" s="32"/>
      <c r="G67" s="33">
        <f t="shared" si="2"/>
        <v>0</v>
      </c>
      <c r="H67" s="34">
        <v>81.5467</v>
      </c>
    </row>
    <row r="68" ht="15" customHeight="1" spans="1:8">
      <c r="A68" s="5" t="s">
        <v>0</v>
      </c>
      <c r="B68" s="28" t="s">
        <v>86</v>
      </c>
      <c r="C68" s="29" t="s">
        <v>160</v>
      </c>
      <c r="D68" s="30" t="s">
        <v>99</v>
      </c>
      <c r="E68" s="31" t="s">
        <v>80</v>
      </c>
      <c r="F68" s="32"/>
      <c r="G68" s="33">
        <f t="shared" si="2"/>
        <v>0</v>
      </c>
      <c r="H68" s="34" t="s">
        <v>161</v>
      </c>
    </row>
    <row r="69" ht="15" customHeight="1" spans="1:8">
      <c r="A69" s="5" t="s">
        <v>0</v>
      </c>
      <c r="B69" s="28" t="s">
        <v>101</v>
      </c>
      <c r="C69" s="29" t="s">
        <v>162</v>
      </c>
      <c r="D69" s="30" t="s">
        <v>99</v>
      </c>
      <c r="E69" s="31" t="s">
        <v>80</v>
      </c>
      <c r="F69" s="32"/>
      <c r="G69" s="33">
        <f t="shared" si="2"/>
        <v>0</v>
      </c>
      <c r="H69" s="34">
        <v>38.2333</v>
      </c>
    </row>
    <row r="70" ht="15" customHeight="1" spans="1:8">
      <c r="A70" s="5" t="s">
        <v>0</v>
      </c>
      <c r="B70" s="28" t="s">
        <v>107</v>
      </c>
      <c r="C70" s="29" t="s">
        <v>163</v>
      </c>
      <c r="D70" s="30" t="s">
        <v>99</v>
      </c>
      <c r="E70" s="31" t="s">
        <v>80</v>
      </c>
      <c r="F70" s="32"/>
      <c r="G70" s="33">
        <f t="shared" si="2"/>
        <v>0</v>
      </c>
      <c r="H70" s="34">
        <v>27.0667</v>
      </c>
    </row>
    <row r="71" ht="15" customHeight="1" spans="1:8">
      <c r="A71" s="5" t="s">
        <v>0</v>
      </c>
      <c r="B71" s="28" t="s">
        <v>110</v>
      </c>
      <c r="C71" s="29" t="s">
        <v>164</v>
      </c>
      <c r="D71" s="30" t="s">
        <v>99</v>
      </c>
      <c r="E71" s="31" t="s">
        <v>80</v>
      </c>
      <c r="F71" s="32"/>
      <c r="G71" s="33">
        <f t="shared" si="2"/>
        <v>0</v>
      </c>
      <c r="H71" s="34" t="s">
        <v>165</v>
      </c>
    </row>
    <row r="72" ht="15" customHeight="1" spans="1:8">
      <c r="A72" s="5" t="s">
        <v>0</v>
      </c>
      <c r="B72" s="28" t="s">
        <v>113</v>
      </c>
      <c r="C72" s="29" t="s">
        <v>166</v>
      </c>
      <c r="D72" s="30" t="s">
        <v>99</v>
      </c>
      <c r="E72" s="31" t="s">
        <v>80</v>
      </c>
      <c r="F72" s="32"/>
      <c r="G72" s="33">
        <f t="shared" si="2"/>
        <v>0</v>
      </c>
      <c r="H72" s="34" t="s">
        <v>167</v>
      </c>
    </row>
    <row r="73" ht="15" customHeight="1" spans="1:8">
      <c r="A73" s="5" t="s">
        <v>0</v>
      </c>
      <c r="B73" s="28" t="s">
        <v>116</v>
      </c>
      <c r="C73" s="29" t="s">
        <v>168</v>
      </c>
      <c r="D73" s="30" t="s">
        <v>99</v>
      </c>
      <c r="E73" s="31" t="s">
        <v>80</v>
      </c>
      <c r="F73" s="32"/>
      <c r="G73" s="33">
        <f t="shared" si="2"/>
        <v>0</v>
      </c>
      <c r="H73" s="34">
        <v>39.3267</v>
      </c>
    </row>
    <row r="74" ht="15" customHeight="1" spans="1:8">
      <c r="A74" s="5" t="s">
        <v>0</v>
      </c>
      <c r="B74" s="28" t="s">
        <v>119</v>
      </c>
      <c r="C74" s="29" t="s">
        <v>169</v>
      </c>
      <c r="D74" s="30" t="s">
        <v>99</v>
      </c>
      <c r="E74" s="31" t="s">
        <v>80</v>
      </c>
      <c r="F74" s="32"/>
      <c r="G74" s="33">
        <f t="shared" si="2"/>
        <v>0</v>
      </c>
      <c r="H74" s="34">
        <v>101.6</v>
      </c>
    </row>
    <row r="75" ht="15" customHeight="1" spans="1:8">
      <c r="A75" s="5" t="s">
        <v>0</v>
      </c>
      <c r="B75" s="28" t="s">
        <v>122</v>
      </c>
      <c r="C75" s="29" t="s">
        <v>170</v>
      </c>
      <c r="D75" s="30" t="s">
        <v>99</v>
      </c>
      <c r="E75" s="31" t="s">
        <v>80</v>
      </c>
      <c r="F75" s="32"/>
      <c r="G75" s="33">
        <f t="shared" si="2"/>
        <v>0</v>
      </c>
      <c r="H75" s="34">
        <v>147.9333</v>
      </c>
    </row>
    <row r="76" ht="21" customHeight="1" spans="1:8">
      <c r="A76" s="5" t="s">
        <v>0</v>
      </c>
      <c r="B76" s="28" t="s">
        <v>171</v>
      </c>
      <c r="C76" s="29" t="s">
        <v>172</v>
      </c>
      <c r="D76" s="30" t="s">
        <v>0</v>
      </c>
      <c r="E76" s="31" t="s">
        <v>0</v>
      </c>
      <c r="F76" s="32"/>
      <c r="G76" s="33"/>
      <c r="H76" s="34" t="s">
        <v>0</v>
      </c>
    </row>
    <row r="77" ht="15" customHeight="1" spans="1:8">
      <c r="A77" s="5" t="s">
        <v>0</v>
      </c>
      <c r="B77" s="28" t="s">
        <v>74</v>
      </c>
      <c r="C77" s="29" t="s">
        <v>173</v>
      </c>
      <c r="D77" s="30" t="s">
        <v>135</v>
      </c>
      <c r="E77" s="31" t="s">
        <v>132</v>
      </c>
      <c r="F77" s="32"/>
      <c r="G77" s="33">
        <f t="shared" si="2"/>
        <v>0</v>
      </c>
      <c r="H77" s="34">
        <v>8.273</v>
      </c>
    </row>
    <row r="78" ht="15" customHeight="1" spans="1:8">
      <c r="A78" s="5" t="s">
        <v>0</v>
      </c>
      <c r="B78" s="28" t="s">
        <v>78</v>
      </c>
      <c r="C78" s="29" t="s">
        <v>174</v>
      </c>
      <c r="D78" s="30" t="s">
        <v>135</v>
      </c>
      <c r="E78" s="31" t="s">
        <v>80</v>
      </c>
      <c r="F78" s="32"/>
      <c r="G78" s="33">
        <f t="shared" si="2"/>
        <v>0</v>
      </c>
      <c r="H78" s="34">
        <v>16.9067</v>
      </c>
    </row>
    <row r="79" ht="15" customHeight="1" spans="1:8">
      <c r="A79" s="5" t="s">
        <v>0</v>
      </c>
      <c r="B79" s="28" t="s">
        <v>82</v>
      </c>
      <c r="C79" s="29" t="s">
        <v>175</v>
      </c>
      <c r="D79" s="30" t="s">
        <v>99</v>
      </c>
      <c r="E79" s="31" t="s">
        <v>158</v>
      </c>
      <c r="F79" s="32"/>
      <c r="G79" s="33">
        <f t="shared" si="2"/>
        <v>0</v>
      </c>
      <c r="H79" s="34" t="s">
        <v>176</v>
      </c>
    </row>
    <row r="80" ht="15" customHeight="1" spans="1:8">
      <c r="A80" s="5" t="s">
        <v>0</v>
      </c>
      <c r="B80" s="28" t="s">
        <v>86</v>
      </c>
      <c r="C80" s="29" t="s">
        <v>177</v>
      </c>
      <c r="D80" s="30" t="s">
        <v>135</v>
      </c>
      <c r="E80" s="31" t="s">
        <v>178</v>
      </c>
      <c r="F80" s="32"/>
      <c r="G80" s="33">
        <f t="shared" si="2"/>
        <v>0</v>
      </c>
      <c r="H80" s="34">
        <v>6.77569</v>
      </c>
    </row>
    <row r="81" ht="15" customHeight="1" spans="1:8">
      <c r="A81" s="5" t="s">
        <v>0</v>
      </c>
      <c r="B81" s="28" t="s">
        <v>101</v>
      </c>
      <c r="C81" s="29" t="s">
        <v>179</v>
      </c>
      <c r="D81" s="30" t="s">
        <v>99</v>
      </c>
      <c r="E81" s="31" t="s">
        <v>77</v>
      </c>
      <c r="F81" s="32"/>
      <c r="G81" s="33">
        <f t="shared" si="2"/>
        <v>0</v>
      </c>
      <c r="H81" s="34">
        <v>4.828</v>
      </c>
    </row>
    <row r="82" ht="15" customHeight="1" spans="1:8">
      <c r="A82" s="5" t="s">
        <v>0</v>
      </c>
      <c r="B82" s="28" t="s">
        <v>104</v>
      </c>
      <c r="C82" s="29" t="s">
        <v>180</v>
      </c>
      <c r="D82" s="30" t="s">
        <v>76</v>
      </c>
      <c r="E82" s="31" t="s">
        <v>132</v>
      </c>
      <c r="F82" s="32"/>
      <c r="G82" s="33">
        <f t="shared" si="2"/>
        <v>0</v>
      </c>
      <c r="H82" s="34">
        <v>132.066</v>
      </c>
    </row>
    <row r="83" ht="15" customHeight="1" spans="1:8">
      <c r="A83" s="5" t="s">
        <v>0</v>
      </c>
      <c r="B83" s="28" t="s">
        <v>107</v>
      </c>
      <c r="C83" s="29" t="s">
        <v>181</v>
      </c>
      <c r="D83" s="30" t="s">
        <v>76</v>
      </c>
      <c r="E83" s="31" t="s">
        <v>182</v>
      </c>
      <c r="F83" s="32"/>
      <c r="G83" s="33">
        <f t="shared" si="2"/>
        <v>0</v>
      </c>
      <c r="H83" s="34">
        <v>45.6642</v>
      </c>
    </row>
    <row r="84" ht="15" customHeight="1" spans="1:8">
      <c r="A84" s="5" t="s">
        <v>0</v>
      </c>
      <c r="B84" s="28" t="s">
        <v>110</v>
      </c>
      <c r="C84" s="29" t="s">
        <v>183</v>
      </c>
      <c r="D84" s="30" t="s">
        <v>99</v>
      </c>
      <c r="E84" s="31" t="s">
        <v>132</v>
      </c>
      <c r="F84" s="32"/>
      <c r="G84" s="33">
        <f t="shared" si="2"/>
        <v>0</v>
      </c>
      <c r="H84" s="34">
        <v>12.445</v>
      </c>
    </row>
    <row r="85" ht="15" customHeight="1" spans="1:8">
      <c r="A85" s="5" t="s">
        <v>0</v>
      </c>
      <c r="B85" s="28" t="s">
        <v>113</v>
      </c>
      <c r="C85" s="29" t="s">
        <v>184</v>
      </c>
      <c r="D85" s="30" t="s">
        <v>99</v>
      </c>
      <c r="E85" s="31" t="s">
        <v>132</v>
      </c>
      <c r="F85" s="32"/>
      <c r="G85" s="33">
        <f t="shared" si="2"/>
        <v>0</v>
      </c>
      <c r="H85" s="34">
        <v>12.881</v>
      </c>
    </row>
    <row r="86" ht="15" customHeight="1" spans="1:8">
      <c r="A86" s="5" t="s">
        <v>0</v>
      </c>
      <c r="B86" s="28" t="s">
        <v>116</v>
      </c>
      <c r="C86" s="29" t="s">
        <v>185</v>
      </c>
      <c r="D86" s="30" t="s">
        <v>99</v>
      </c>
      <c r="E86" s="31" t="s">
        <v>182</v>
      </c>
      <c r="F86" s="32"/>
      <c r="G86" s="33">
        <f t="shared" si="2"/>
        <v>0</v>
      </c>
      <c r="H86" s="34">
        <v>6.9575</v>
      </c>
    </row>
    <row r="87" ht="15" customHeight="1" spans="1:8">
      <c r="A87" s="5" t="s">
        <v>0</v>
      </c>
      <c r="B87" s="28" t="s">
        <v>119</v>
      </c>
      <c r="C87" s="29" t="s">
        <v>186</v>
      </c>
      <c r="D87" s="30" t="s">
        <v>99</v>
      </c>
      <c r="E87" s="31" t="s">
        <v>182</v>
      </c>
      <c r="F87" s="32"/>
      <c r="G87" s="33">
        <f t="shared" si="2"/>
        <v>0</v>
      </c>
      <c r="H87" s="34">
        <v>13.4975</v>
      </c>
    </row>
    <row r="88" ht="15" customHeight="1" spans="1:8">
      <c r="A88" s="5" t="s">
        <v>0</v>
      </c>
      <c r="B88" s="28" t="s">
        <v>122</v>
      </c>
      <c r="C88" s="29" t="s">
        <v>187</v>
      </c>
      <c r="D88" s="30" t="s">
        <v>99</v>
      </c>
      <c r="E88" s="31" t="s">
        <v>182</v>
      </c>
      <c r="F88" s="32"/>
      <c r="G88" s="33">
        <f t="shared" si="2"/>
        <v>0</v>
      </c>
      <c r="H88" s="34">
        <v>111.1</v>
      </c>
    </row>
    <row r="89" ht="15" customHeight="1" spans="1:8">
      <c r="A89" s="5" t="s">
        <v>0</v>
      </c>
      <c r="B89" s="28" t="s">
        <v>126</v>
      </c>
      <c r="C89" s="29" t="s">
        <v>188</v>
      </c>
      <c r="D89" s="30" t="s">
        <v>99</v>
      </c>
      <c r="E89" s="31" t="s">
        <v>182</v>
      </c>
      <c r="F89" s="32"/>
      <c r="G89" s="33">
        <f t="shared" si="2"/>
        <v>0</v>
      </c>
      <c r="H89" s="34">
        <v>131.5333</v>
      </c>
    </row>
    <row r="90" ht="15" customHeight="1" spans="1:8">
      <c r="A90" s="5" t="s">
        <v>0</v>
      </c>
      <c r="B90" s="28" t="s">
        <v>129</v>
      </c>
      <c r="C90" s="29" t="s">
        <v>189</v>
      </c>
      <c r="D90" s="30" t="s">
        <v>99</v>
      </c>
      <c r="E90" s="31" t="s">
        <v>190</v>
      </c>
      <c r="F90" s="32"/>
      <c r="G90" s="33">
        <f t="shared" si="2"/>
        <v>0</v>
      </c>
      <c r="H90" s="34">
        <v>141.7494</v>
      </c>
    </row>
    <row r="91" ht="15" customHeight="1" spans="1:8">
      <c r="A91" s="5" t="s">
        <v>0</v>
      </c>
      <c r="B91" s="28" t="s">
        <v>133</v>
      </c>
      <c r="C91" s="29" t="s">
        <v>191</v>
      </c>
      <c r="D91" s="30" t="s">
        <v>99</v>
      </c>
      <c r="E91" s="31" t="s">
        <v>192</v>
      </c>
      <c r="F91" s="32"/>
      <c r="G91" s="33">
        <f t="shared" si="2"/>
        <v>0</v>
      </c>
      <c r="H91" s="34">
        <v>162.1825</v>
      </c>
    </row>
    <row r="92" ht="15" customHeight="1" spans="1:8">
      <c r="A92" s="5" t="s">
        <v>0</v>
      </c>
      <c r="B92" s="28" t="s">
        <v>193</v>
      </c>
      <c r="C92" s="29" t="s">
        <v>194</v>
      </c>
      <c r="D92" s="30" t="s">
        <v>0</v>
      </c>
      <c r="E92" s="31" t="s">
        <v>0</v>
      </c>
      <c r="F92" s="32"/>
      <c r="G92" s="33"/>
      <c r="H92" s="34" t="s">
        <v>0</v>
      </c>
    </row>
    <row r="93" ht="15" customHeight="1" spans="1:8">
      <c r="A93" s="5" t="s">
        <v>0</v>
      </c>
      <c r="B93" s="28" t="s">
        <v>74</v>
      </c>
      <c r="C93" s="29" t="s">
        <v>195</v>
      </c>
      <c r="D93" s="30" t="s">
        <v>135</v>
      </c>
      <c r="E93" s="31" t="s">
        <v>132</v>
      </c>
      <c r="F93" s="32"/>
      <c r="G93" s="33">
        <f t="shared" si="2"/>
        <v>0</v>
      </c>
      <c r="H93" s="34">
        <v>8.273</v>
      </c>
    </row>
    <row r="94" ht="15" customHeight="1" spans="1:8">
      <c r="A94" s="5" t="s">
        <v>0</v>
      </c>
      <c r="B94" s="28" t="s">
        <v>78</v>
      </c>
      <c r="C94" s="29" t="s">
        <v>196</v>
      </c>
      <c r="D94" s="30" t="s">
        <v>135</v>
      </c>
      <c r="E94" s="31" t="s">
        <v>158</v>
      </c>
      <c r="F94" s="32"/>
      <c r="G94" s="33">
        <f t="shared" si="2"/>
        <v>0</v>
      </c>
      <c r="H94" s="34">
        <v>12.4117</v>
      </c>
    </row>
    <row r="95" ht="15" customHeight="1" spans="1:8">
      <c r="A95" s="5" t="s">
        <v>0</v>
      </c>
      <c r="B95" s="28" t="s">
        <v>82</v>
      </c>
      <c r="C95" s="29" t="s">
        <v>197</v>
      </c>
      <c r="D95" s="30" t="s">
        <v>135</v>
      </c>
      <c r="E95" s="31" t="s">
        <v>80</v>
      </c>
      <c r="F95" s="32"/>
      <c r="G95" s="33">
        <f t="shared" si="2"/>
        <v>0</v>
      </c>
      <c r="H95" s="34">
        <v>16.5467</v>
      </c>
    </row>
    <row r="96" ht="15" customHeight="1" spans="1:8">
      <c r="A96" s="5" t="s">
        <v>0</v>
      </c>
      <c r="B96" s="28" t="s">
        <v>86</v>
      </c>
      <c r="C96" s="29" t="s">
        <v>198</v>
      </c>
      <c r="D96" s="30" t="s">
        <v>135</v>
      </c>
      <c r="E96" s="31" t="s">
        <v>94</v>
      </c>
      <c r="F96" s="32"/>
      <c r="G96" s="33">
        <f t="shared" si="2"/>
        <v>0</v>
      </c>
      <c r="H96" s="34" t="s">
        <v>199</v>
      </c>
    </row>
    <row r="97" ht="15" customHeight="1" spans="1:8">
      <c r="A97" s="5" t="s">
        <v>0</v>
      </c>
      <c r="B97" s="28" t="s">
        <v>101</v>
      </c>
      <c r="C97" s="29" t="s">
        <v>200</v>
      </c>
      <c r="D97" s="30" t="s">
        <v>135</v>
      </c>
      <c r="E97" s="31" t="s">
        <v>80</v>
      </c>
      <c r="F97" s="32"/>
      <c r="G97" s="33">
        <f t="shared" si="2"/>
        <v>0</v>
      </c>
      <c r="H97" s="34">
        <v>17.4733</v>
      </c>
    </row>
    <row r="98" ht="15" customHeight="1" spans="1:8">
      <c r="A98" s="5" t="s">
        <v>0</v>
      </c>
      <c r="B98" s="28" t="s">
        <v>104</v>
      </c>
      <c r="C98" s="29" t="s">
        <v>201</v>
      </c>
      <c r="D98" s="30" t="s">
        <v>76</v>
      </c>
      <c r="E98" s="31" t="s">
        <v>80</v>
      </c>
      <c r="F98" s="32"/>
      <c r="G98" s="33">
        <f t="shared" si="2"/>
        <v>0</v>
      </c>
      <c r="H98" s="34">
        <v>121.9367</v>
      </c>
    </row>
    <row r="99" ht="15" customHeight="1" spans="1:8">
      <c r="A99" s="5" t="s">
        <v>0</v>
      </c>
      <c r="B99" s="28" t="s">
        <v>107</v>
      </c>
      <c r="C99" s="29" t="s">
        <v>202</v>
      </c>
      <c r="D99" s="30" t="s">
        <v>99</v>
      </c>
      <c r="E99" s="31" t="s">
        <v>77</v>
      </c>
      <c r="F99" s="32"/>
      <c r="G99" s="33">
        <f t="shared" si="2"/>
        <v>0</v>
      </c>
      <c r="H99" s="34">
        <v>17.1813</v>
      </c>
    </row>
    <row r="100" ht="15" customHeight="1" spans="1:8">
      <c r="A100" s="5" t="s">
        <v>0</v>
      </c>
      <c r="B100" s="28" t="s">
        <v>110</v>
      </c>
      <c r="C100" s="29" t="s">
        <v>203</v>
      </c>
      <c r="D100" s="30" t="s">
        <v>99</v>
      </c>
      <c r="E100" s="31" t="s">
        <v>77</v>
      </c>
      <c r="F100" s="32"/>
      <c r="G100" s="33">
        <f t="shared" si="2"/>
        <v>0</v>
      </c>
      <c r="H100" s="34">
        <v>9.3357</v>
      </c>
    </row>
    <row r="101" ht="15" customHeight="1" spans="1:8">
      <c r="A101" s="5" t="s">
        <v>0</v>
      </c>
      <c r="B101" s="28" t="s">
        <v>113</v>
      </c>
      <c r="C101" s="29" t="s">
        <v>204</v>
      </c>
      <c r="D101" s="30" t="s">
        <v>99</v>
      </c>
      <c r="E101" s="31" t="s">
        <v>132</v>
      </c>
      <c r="F101" s="32"/>
      <c r="G101" s="33">
        <f t="shared" si="2"/>
        <v>0</v>
      </c>
      <c r="H101" s="34">
        <v>16.099</v>
      </c>
    </row>
    <row r="102" ht="15" customHeight="1" spans="1:8">
      <c r="A102" s="5" t="s">
        <v>0</v>
      </c>
      <c r="B102" s="28" t="s">
        <v>116</v>
      </c>
      <c r="C102" s="29" t="s">
        <v>205</v>
      </c>
      <c r="D102" s="30" t="s">
        <v>99</v>
      </c>
      <c r="E102" s="31" t="s">
        <v>206</v>
      </c>
      <c r="F102" s="32"/>
      <c r="G102" s="33">
        <f t="shared" si="2"/>
        <v>0</v>
      </c>
      <c r="H102" s="34">
        <v>2.783</v>
      </c>
    </row>
    <row r="103" ht="15" customHeight="1" spans="1:8">
      <c r="A103" s="5" t="s">
        <v>0</v>
      </c>
      <c r="B103" s="28" t="s">
        <v>119</v>
      </c>
      <c r="C103" s="29" t="s">
        <v>207</v>
      </c>
      <c r="D103" s="30" t="s">
        <v>99</v>
      </c>
      <c r="E103" s="31" t="s">
        <v>190</v>
      </c>
      <c r="F103" s="32"/>
      <c r="G103" s="33">
        <f t="shared" si="2"/>
        <v>0</v>
      </c>
      <c r="H103" s="34">
        <v>39.6256</v>
      </c>
    </row>
    <row r="104" ht="15" customHeight="1" spans="1:8">
      <c r="A104" s="5" t="s">
        <v>0</v>
      </c>
      <c r="B104" s="28" t="s">
        <v>122</v>
      </c>
      <c r="C104" s="29" t="s">
        <v>208</v>
      </c>
      <c r="D104" s="30" t="s">
        <v>99</v>
      </c>
      <c r="E104" s="31" t="s">
        <v>190</v>
      </c>
      <c r="F104" s="32"/>
      <c r="G104" s="33">
        <f t="shared" si="2"/>
        <v>0</v>
      </c>
      <c r="H104" s="34">
        <v>52.8344</v>
      </c>
    </row>
    <row r="105" ht="15" customHeight="1" spans="1:8">
      <c r="A105" s="5" t="s">
        <v>0</v>
      </c>
      <c r="B105" s="28" t="s">
        <v>126</v>
      </c>
      <c r="C105" s="29" t="s">
        <v>209</v>
      </c>
      <c r="D105" s="30" t="s">
        <v>99</v>
      </c>
      <c r="E105" s="31" t="s">
        <v>206</v>
      </c>
      <c r="F105" s="32"/>
      <c r="G105" s="33">
        <f t="shared" si="2"/>
        <v>0</v>
      </c>
      <c r="H105" s="34">
        <v>42.405</v>
      </c>
    </row>
    <row r="106" ht="15" customHeight="1" spans="1:8">
      <c r="A106" s="5" t="s">
        <v>0</v>
      </c>
      <c r="B106" s="28" t="s">
        <v>129</v>
      </c>
      <c r="C106" s="29" t="s">
        <v>210</v>
      </c>
      <c r="D106" s="30" t="s">
        <v>99</v>
      </c>
      <c r="E106" s="31" t="s">
        <v>206</v>
      </c>
      <c r="F106" s="32"/>
      <c r="G106" s="33">
        <f t="shared" si="2"/>
        <v>0</v>
      </c>
      <c r="H106" s="34">
        <v>65.584</v>
      </c>
    </row>
    <row r="107" ht="6" customHeight="1" spans="1:8">
      <c r="A107" s="5" t="s">
        <v>0</v>
      </c>
      <c r="B107" s="28" t="s">
        <v>0</v>
      </c>
      <c r="C107" s="29" t="s">
        <v>0</v>
      </c>
      <c r="D107" s="30" t="s">
        <v>0</v>
      </c>
      <c r="E107" s="31" t="s">
        <v>0</v>
      </c>
      <c r="F107" s="32" t="s">
        <v>0</v>
      </c>
      <c r="G107" s="33"/>
      <c r="H107" s="34" t="s">
        <v>0</v>
      </c>
    </row>
    <row r="108" ht="15" customHeight="1" spans="1:8">
      <c r="A108" s="5" t="s">
        <v>0</v>
      </c>
      <c r="B108" s="41" t="s">
        <v>211</v>
      </c>
      <c r="C108" s="41" t="s">
        <v>0</v>
      </c>
      <c r="D108" s="41" t="s">
        <v>0</v>
      </c>
      <c r="E108" s="41" t="s">
        <v>0</v>
      </c>
      <c r="F108" s="42" t="s">
        <v>0</v>
      </c>
      <c r="G108" s="43"/>
      <c r="H108" s="44" t="s">
        <v>70</v>
      </c>
    </row>
    <row r="109" ht="12" customHeight="1" spans="1:8">
      <c r="A109" s="5" t="s">
        <v>0</v>
      </c>
      <c r="B109" s="6" t="s">
        <v>0</v>
      </c>
      <c r="C109" s="6" t="s">
        <v>0</v>
      </c>
      <c r="D109" s="6" t="s">
        <v>0</v>
      </c>
      <c r="E109" s="6" t="s">
        <v>0</v>
      </c>
      <c r="F109" s="7" t="s">
        <v>0</v>
      </c>
      <c r="G109" s="8"/>
      <c r="H109" s="9" t="s">
        <v>0</v>
      </c>
    </row>
    <row r="110" ht="33" customHeight="1" spans="1:8">
      <c r="A110" s="5" t="s">
        <v>0</v>
      </c>
      <c r="B110" s="6" t="s">
        <v>0</v>
      </c>
      <c r="C110" s="6" t="s">
        <v>0</v>
      </c>
      <c r="D110" s="6" t="s">
        <v>0</v>
      </c>
      <c r="E110" s="6" t="s">
        <v>0</v>
      </c>
      <c r="F110" s="7" t="s">
        <v>0</v>
      </c>
      <c r="G110" s="8"/>
      <c r="H110" s="9" t="s">
        <v>0</v>
      </c>
    </row>
    <row r="111" ht="27" customHeight="1" spans="1:8">
      <c r="A111" s="5" t="s">
        <v>0</v>
      </c>
      <c r="B111" s="10" t="s">
        <v>38</v>
      </c>
      <c r="C111" s="10" t="s">
        <v>0</v>
      </c>
      <c r="D111" s="10" t="s">
        <v>0</v>
      </c>
      <c r="E111" s="10" t="s">
        <v>0</v>
      </c>
      <c r="F111" s="11" t="s">
        <v>0</v>
      </c>
      <c r="G111" s="12"/>
      <c r="H111" s="13" t="s">
        <v>0</v>
      </c>
    </row>
    <row r="112" ht="15.95" customHeight="1" spans="1:8">
      <c r="A112" s="5" t="s">
        <v>0</v>
      </c>
      <c r="B112" s="14" t="s">
        <v>2</v>
      </c>
      <c r="C112" s="14" t="s">
        <v>0</v>
      </c>
      <c r="D112" s="15" t="s">
        <v>0</v>
      </c>
      <c r="E112" s="15" t="s">
        <v>0</v>
      </c>
      <c r="F112" s="16" t="s">
        <v>0</v>
      </c>
      <c r="G112" s="17"/>
      <c r="H112" s="18" t="s">
        <v>39</v>
      </c>
    </row>
    <row r="113" ht="3.95" customHeight="1" spans="1:8">
      <c r="A113" s="5" t="s">
        <v>0</v>
      </c>
      <c r="B113" s="14" t="s">
        <v>0</v>
      </c>
      <c r="C113" s="14" t="s">
        <v>0</v>
      </c>
      <c r="D113" s="6" t="s">
        <v>0</v>
      </c>
      <c r="E113" s="6" t="s">
        <v>0</v>
      </c>
      <c r="F113" s="7" t="s">
        <v>0</v>
      </c>
      <c r="G113" s="8"/>
      <c r="H113" s="9" t="s">
        <v>0</v>
      </c>
    </row>
    <row r="114" ht="21.95" customHeight="1" spans="1:8">
      <c r="A114" s="5" t="s">
        <v>0</v>
      </c>
      <c r="B114" s="19" t="s">
        <v>154</v>
      </c>
      <c r="C114" s="19" t="s">
        <v>0</v>
      </c>
      <c r="D114" s="19" t="s">
        <v>0</v>
      </c>
      <c r="E114" s="19" t="s">
        <v>0</v>
      </c>
      <c r="F114" s="20" t="s">
        <v>0</v>
      </c>
      <c r="G114" s="21"/>
      <c r="H114" s="22" t="s">
        <v>0</v>
      </c>
    </row>
    <row r="115" ht="21" spans="1:8">
      <c r="A115" s="5" t="s">
        <v>0</v>
      </c>
      <c r="B115" s="23" t="s">
        <v>41</v>
      </c>
      <c r="C115" s="24" t="s">
        <v>42</v>
      </c>
      <c r="D115" s="24" t="s">
        <v>43</v>
      </c>
      <c r="E115" s="24" t="s">
        <v>44</v>
      </c>
      <c r="F115" s="25" t="s">
        <v>45</v>
      </c>
      <c r="G115" s="26" t="s">
        <v>46</v>
      </c>
      <c r="H115" s="27" t="s">
        <v>47</v>
      </c>
    </row>
    <row r="116" ht="21" customHeight="1" spans="1:8">
      <c r="A116" s="5" t="s">
        <v>0</v>
      </c>
      <c r="B116" s="28" t="s">
        <v>212</v>
      </c>
      <c r="C116" s="29" t="s">
        <v>213</v>
      </c>
      <c r="D116" s="30" t="s">
        <v>0</v>
      </c>
      <c r="E116" s="31" t="s">
        <v>0</v>
      </c>
      <c r="F116" s="32" t="s">
        <v>0</v>
      </c>
      <c r="G116" s="33"/>
      <c r="H116" s="34" t="s">
        <v>0</v>
      </c>
    </row>
    <row r="117" ht="15" customHeight="1" spans="1:8">
      <c r="A117" s="5" t="s">
        <v>0</v>
      </c>
      <c r="B117" s="28" t="s">
        <v>74</v>
      </c>
      <c r="C117" s="29" t="s">
        <v>214</v>
      </c>
      <c r="D117" s="30" t="s">
        <v>99</v>
      </c>
      <c r="E117" s="31" t="s">
        <v>106</v>
      </c>
      <c r="F117" s="32"/>
      <c r="G117" s="33">
        <f t="shared" ref="G117:G129" si="3">E117*F117</f>
        <v>0</v>
      </c>
      <c r="H117" s="34" t="s">
        <v>215</v>
      </c>
    </row>
    <row r="118" ht="15" customHeight="1" spans="1:8">
      <c r="A118" s="5" t="s">
        <v>0</v>
      </c>
      <c r="B118" s="28" t="s">
        <v>78</v>
      </c>
      <c r="C118" s="29" t="s">
        <v>216</v>
      </c>
      <c r="D118" s="30" t="s">
        <v>99</v>
      </c>
      <c r="E118" s="31" t="s">
        <v>94</v>
      </c>
      <c r="F118" s="32"/>
      <c r="G118" s="33">
        <f t="shared" si="3"/>
        <v>0</v>
      </c>
      <c r="H118" s="34" t="s">
        <v>217</v>
      </c>
    </row>
    <row r="119" ht="15" customHeight="1" spans="1:8">
      <c r="A119" s="5" t="s">
        <v>0</v>
      </c>
      <c r="B119" s="28" t="s">
        <v>82</v>
      </c>
      <c r="C119" s="29" t="s">
        <v>218</v>
      </c>
      <c r="D119" s="30" t="s">
        <v>99</v>
      </c>
      <c r="E119" s="31" t="s">
        <v>94</v>
      </c>
      <c r="F119" s="32"/>
      <c r="G119" s="33">
        <f t="shared" si="3"/>
        <v>0</v>
      </c>
      <c r="H119" s="34" t="s">
        <v>219</v>
      </c>
    </row>
    <row r="120" ht="21" customHeight="1" spans="1:8">
      <c r="A120" s="5" t="s">
        <v>0</v>
      </c>
      <c r="B120" s="28" t="s">
        <v>220</v>
      </c>
      <c r="C120" s="29" t="s">
        <v>221</v>
      </c>
      <c r="D120" s="30" t="s">
        <v>0</v>
      </c>
      <c r="E120" s="31" t="s">
        <v>0</v>
      </c>
      <c r="F120" s="32"/>
      <c r="G120" s="33"/>
      <c r="H120" s="34" t="s">
        <v>0</v>
      </c>
    </row>
    <row r="121" ht="15" customHeight="1" spans="1:8">
      <c r="A121" s="5" t="s">
        <v>0</v>
      </c>
      <c r="B121" s="28" t="s">
        <v>74</v>
      </c>
      <c r="C121" s="29" t="s">
        <v>222</v>
      </c>
      <c r="D121" s="30" t="s">
        <v>76</v>
      </c>
      <c r="E121" s="31" t="s">
        <v>132</v>
      </c>
      <c r="F121" s="32"/>
      <c r="G121" s="33">
        <f t="shared" si="3"/>
        <v>0</v>
      </c>
      <c r="H121" s="34">
        <v>29.467</v>
      </c>
    </row>
    <row r="122" ht="15" customHeight="1" spans="1:8">
      <c r="A122" s="5" t="s">
        <v>0</v>
      </c>
      <c r="B122" s="28" t="s">
        <v>78</v>
      </c>
      <c r="C122" s="29" t="s">
        <v>223</v>
      </c>
      <c r="D122" s="30" t="s">
        <v>76</v>
      </c>
      <c r="E122" s="31" t="s">
        <v>132</v>
      </c>
      <c r="F122" s="32"/>
      <c r="G122" s="33">
        <f t="shared" si="3"/>
        <v>0</v>
      </c>
      <c r="H122" s="34">
        <v>49.441</v>
      </c>
    </row>
    <row r="123" ht="15" customHeight="1" spans="1:8">
      <c r="A123" s="5" t="s">
        <v>0</v>
      </c>
      <c r="B123" s="28" t="s">
        <v>82</v>
      </c>
      <c r="C123" s="29" t="s">
        <v>224</v>
      </c>
      <c r="D123" s="30" t="s">
        <v>135</v>
      </c>
      <c r="E123" s="31" t="s">
        <v>80</v>
      </c>
      <c r="F123" s="32"/>
      <c r="G123" s="33">
        <f t="shared" si="3"/>
        <v>0</v>
      </c>
      <c r="H123" s="34">
        <v>6.3167</v>
      </c>
    </row>
    <row r="124" ht="15" customHeight="1" spans="1:8">
      <c r="A124" s="5" t="s">
        <v>0</v>
      </c>
      <c r="B124" s="28" t="s">
        <v>86</v>
      </c>
      <c r="C124" s="29" t="s">
        <v>225</v>
      </c>
      <c r="D124" s="30" t="s">
        <v>76</v>
      </c>
      <c r="E124" s="31" t="s">
        <v>141</v>
      </c>
      <c r="F124" s="32"/>
      <c r="G124" s="33">
        <f t="shared" si="3"/>
        <v>0</v>
      </c>
      <c r="H124" s="34">
        <v>732.7</v>
      </c>
    </row>
    <row r="125" ht="15" customHeight="1" spans="1:8">
      <c r="A125" s="5" t="s">
        <v>0</v>
      </c>
      <c r="B125" s="28" t="s">
        <v>101</v>
      </c>
      <c r="C125" s="29" t="s">
        <v>226</v>
      </c>
      <c r="D125" s="30" t="s">
        <v>99</v>
      </c>
      <c r="E125" s="31" t="s">
        <v>227</v>
      </c>
      <c r="F125" s="32"/>
      <c r="G125" s="33">
        <f t="shared" si="3"/>
        <v>0</v>
      </c>
      <c r="H125" s="34">
        <v>118.3269</v>
      </c>
    </row>
    <row r="126" ht="15" customHeight="1" spans="1:8">
      <c r="A126" s="5" t="s">
        <v>0</v>
      </c>
      <c r="B126" s="28" t="s">
        <v>104</v>
      </c>
      <c r="C126" s="29" t="s">
        <v>228</v>
      </c>
      <c r="D126" s="30" t="s">
        <v>99</v>
      </c>
      <c r="E126" s="31" t="s">
        <v>106</v>
      </c>
      <c r="F126" s="32"/>
      <c r="G126" s="33">
        <f t="shared" si="3"/>
        <v>0</v>
      </c>
      <c r="H126" s="34" t="s">
        <v>229</v>
      </c>
    </row>
    <row r="127" ht="15" customHeight="1" spans="1:8">
      <c r="A127" s="5" t="s">
        <v>0</v>
      </c>
      <c r="B127" s="28" t="s">
        <v>107</v>
      </c>
      <c r="C127" s="29" t="s">
        <v>230</v>
      </c>
      <c r="D127" s="30" t="s">
        <v>99</v>
      </c>
      <c r="E127" s="31" t="s">
        <v>231</v>
      </c>
      <c r="F127" s="32"/>
      <c r="G127" s="33">
        <f t="shared" si="3"/>
        <v>0</v>
      </c>
      <c r="H127" s="34">
        <v>42.7667</v>
      </c>
    </row>
    <row r="128" ht="15" customHeight="1" spans="1:8">
      <c r="A128" s="5" t="s">
        <v>0</v>
      </c>
      <c r="B128" s="28" t="s">
        <v>110</v>
      </c>
      <c r="C128" s="29" t="s">
        <v>232</v>
      </c>
      <c r="D128" s="30" t="s">
        <v>99</v>
      </c>
      <c r="E128" s="31" t="s">
        <v>94</v>
      </c>
      <c r="F128" s="32"/>
      <c r="G128" s="33">
        <f t="shared" si="3"/>
        <v>0</v>
      </c>
      <c r="H128" s="34" t="s">
        <v>233</v>
      </c>
    </row>
    <row r="129" ht="15" customHeight="1" spans="1:8">
      <c r="A129" s="5" t="s">
        <v>0</v>
      </c>
      <c r="B129" s="28" t="s">
        <v>113</v>
      </c>
      <c r="C129" s="29" t="s">
        <v>234</v>
      </c>
      <c r="D129" s="30" t="s">
        <v>235</v>
      </c>
      <c r="E129" s="31" t="s">
        <v>141</v>
      </c>
      <c r="F129" s="32"/>
      <c r="G129" s="33">
        <f t="shared" si="3"/>
        <v>0</v>
      </c>
      <c r="H129" s="34">
        <v>1553.5</v>
      </c>
    </row>
    <row r="130" ht="409.5" customHeight="1" spans="1:8">
      <c r="A130" s="5" t="s">
        <v>0</v>
      </c>
      <c r="B130" s="28" t="s">
        <v>0</v>
      </c>
      <c r="C130" s="29" t="s">
        <v>0</v>
      </c>
      <c r="D130" s="30" t="s">
        <v>0</v>
      </c>
      <c r="E130" s="31" t="s">
        <v>0</v>
      </c>
      <c r="F130" s="32" t="s">
        <v>0</v>
      </c>
      <c r="G130" s="33"/>
      <c r="H130" s="34" t="s">
        <v>0</v>
      </c>
    </row>
    <row r="131" ht="15" customHeight="1" spans="1:8">
      <c r="A131" s="5" t="s">
        <v>0</v>
      </c>
      <c r="B131" s="35" t="s">
        <v>236</v>
      </c>
      <c r="C131" s="36"/>
      <c r="D131" s="36"/>
      <c r="E131" s="37">
        <f>SUM(G117:G129,G66:G106)</f>
        <v>0</v>
      </c>
      <c r="F131" s="38" t="s">
        <v>69</v>
      </c>
      <c r="G131" s="39"/>
      <c r="H131" s="40"/>
    </row>
    <row r="132" ht="15" customHeight="1" spans="1:8">
      <c r="A132" s="5" t="s">
        <v>0</v>
      </c>
      <c r="B132" s="41" t="s">
        <v>237</v>
      </c>
      <c r="C132" s="41" t="s">
        <v>0</v>
      </c>
      <c r="D132" s="41" t="s">
        <v>0</v>
      </c>
      <c r="E132" s="41" t="s">
        <v>0</v>
      </c>
      <c r="F132" s="42" t="s">
        <v>0</v>
      </c>
      <c r="G132" s="43"/>
      <c r="H132" s="44" t="s">
        <v>70</v>
      </c>
    </row>
    <row r="133" ht="12" customHeight="1" spans="1:8">
      <c r="A133" s="5" t="s">
        <v>0</v>
      </c>
      <c r="B133" s="6" t="s">
        <v>0</v>
      </c>
      <c r="C133" s="6" t="s">
        <v>0</v>
      </c>
      <c r="D133" s="6" t="s">
        <v>0</v>
      </c>
      <c r="E133" s="6" t="s">
        <v>0</v>
      </c>
      <c r="F133" s="7" t="s">
        <v>0</v>
      </c>
      <c r="G133" s="8"/>
      <c r="H133" s="9" t="s">
        <v>0</v>
      </c>
    </row>
    <row r="134" ht="42" customHeight="1" spans="1:8">
      <c r="A134" s="5" t="s">
        <v>0</v>
      </c>
      <c r="B134" s="6" t="s">
        <v>0</v>
      </c>
      <c r="C134" s="6" t="s">
        <v>0</v>
      </c>
      <c r="D134" s="6" t="s">
        <v>0</v>
      </c>
      <c r="E134" s="6" t="s">
        <v>0</v>
      </c>
      <c r="F134" s="7" t="s">
        <v>0</v>
      </c>
      <c r="G134" s="8"/>
      <c r="H134" s="9" t="s">
        <v>0</v>
      </c>
    </row>
    <row r="135" ht="27" customHeight="1" spans="1:8">
      <c r="A135" s="5" t="s">
        <v>0</v>
      </c>
      <c r="B135" s="10" t="s">
        <v>38</v>
      </c>
      <c r="C135" s="10" t="s">
        <v>0</v>
      </c>
      <c r="D135" s="10" t="s">
        <v>0</v>
      </c>
      <c r="E135" s="10" t="s">
        <v>0</v>
      </c>
      <c r="F135" s="11" t="s">
        <v>0</v>
      </c>
      <c r="G135" s="12"/>
      <c r="H135" s="13" t="s">
        <v>0</v>
      </c>
    </row>
    <row r="136" ht="15.95" customHeight="1" spans="1:8">
      <c r="A136" s="5" t="s">
        <v>0</v>
      </c>
      <c r="B136" s="14" t="s">
        <v>2</v>
      </c>
      <c r="C136" s="14" t="s">
        <v>0</v>
      </c>
      <c r="D136" s="15" t="s">
        <v>0</v>
      </c>
      <c r="E136" s="15" t="s">
        <v>0</v>
      </c>
      <c r="F136" s="16" t="s">
        <v>0</v>
      </c>
      <c r="G136" s="17"/>
      <c r="H136" s="18" t="s">
        <v>39</v>
      </c>
    </row>
    <row r="137" ht="3.95" customHeight="1" spans="1:8">
      <c r="A137" s="5" t="s">
        <v>0</v>
      </c>
      <c r="B137" s="14" t="s">
        <v>0</v>
      </c>
      <c r="C137" s="14" t="s">
        <v>0</v>
      </c>
      <c r="D137" s="6" t="s">
        <v>0</v>
      </c>
      <c r="E137" s="6" t="s">
        <v>0</v>
      </c>
      <c r="F137" s="7" t="s">
        <v>0</v>
      </c>
      <c r="G137" s="8"/>
      <c r="H137" s="9" t="s">
        <v>0</v>
      </c>
    </row>
    <row r="138" ht="21.95" customHeight="1" spans="1:8">
      <c r="A138" s="5" t="s">
        <v>0</v>
      </c>
      <c r="B138" s="19" t="s">
        <v>238</v>
      </c>
      <c r="C138" s="19" t="s">
        <v>0</v>
      </c>
      <c r="D138" s="19" t="s">
        <v>0</v>
      </c>
      <c r="E138" s="19" t="s">
        <v>0</v>
      </c>
      <c r="F138" s="20" t="s">
        <v>0</v>
      </c>
      <c r="G138" s="21"/>
      <c r="H138" s="22" t="s">
        <v>0</v>
      </c>
    </row>
    <row r="139" ht="21" spans="1:8">
      <c r="A139" s="5" t="s">
        <v>0</v>
      </c>
      <c r="B139" s="23" t="s">
        <v>41</v>
      </c>
      <c r="C139" s="24" t="s">
        <v>42</v>
      </c>
      <c r="D139" s="24" t="s">
        <v>43</v>
      </c>
      <c r="E139" s="24" t="s">
        <v>44</v>
      </c>
      <c r="F139" s="25" t="s">
        <v>45</v>
      </c>
      <c r="G139" s="26" t="s">
        <v>46</v>
      </c>
      <c r="H139" s="27" t="s">
        <v>47</v>
      </c>
    </row>
    <row r="140" ht="15" customHeight="1" spans="1:8">
      <c r="A140" s="5" t="s">
        <v>0</v>
      </c>
      <c r="B140" s="28" t="s">
        <v>239</v>
      </c>
      <c r="C140" s="29" t="s">
        <v>240</v>
      </c>
      <c r="D140" s="30" t="s">
        <v>0</v>
      </c>
      <c r="E140" s="31" t="s">
        <v>0</v>
      </c>
      <c r="F140" s="32" t="s">
        <v>0</v>
      </c>
      <c r="G140" s="33"/>
      <c r="H140" s="34" t="s">
        <v>0</v>
      </c>
    </row>
    <row r="141" ht="15" customHeight="1" spans="1:8">
      <c r="A141" s="5" t="s">
        <v>0</v>
      </c>
      <c r="B141" s="28" t="s">
        <v>241</v>
      </c>
      <c r="C141" s="29" t="s">
        <v>242</v>
      </c>
      <c r="D141" s="30" t="s">
        <v>0</v>
      </c>
      <c r="E141" s="31" t="s">
        <v>0</v>
      </c>
      <c r="F141" s="32" t="s">
        <v>0</v>
      </c>
      <c r="G141" s="33"/>
      <c r="H141" s="34" t="s">
        <v>0</v>
      </c>
    </row>
    <row r="142" ht="15" customHeight="1" spans="1:8">
      <c r="A142" s="5" t="s">
        <v>0</v>
      </c>
      <c r="B142" s="28" t="s">
        <v>74</v>
      </c>
      <c r="C142" s="29" t="s">
        <v>243</v>
      </c>
      <c r="D142" s="30" t="s">
        <v>76</v>
      </c>
      <c r="E142" s="31" t="s">
        <v>124</v>
      </c>
      <c r="F142" s="32"/>
      <c r="G142" s="33">
        <f t="shared" ref="G142:G179" si="4">E142*F142</f>
        <v>0</v>
      </c>
      <c r="H142" s="34">
        <v>483.0333</v>
      </c>
    </row>
    <row r="143" ht="15" customHeight="1" spans="1:8">
      <c r="A143" s="5" t="s">
        <v>0</v>
      </c>
      <c r="B143" s="28" t="s">
        <v>78</v>
      </c>
      <c r="C143" s="29" t="s">
        <v>244</v>
      </c>
      <c r="D143" s="30" t="s">
        <v>76</v>
      </c>
      <c r="E143" s="31" t="s">
        <v>128</v>
      </c>
      <c r="F143" s="32"/>
      <c r="G143" s="33">
        <f t="shared" si="4"/>
        <v>0</v>
      </c>
      <c r="H143" s="34">
        <v>641</v>
      </c>
    </row>
    <row r="144" ht="15" customHeight="1" spans="1:8">
      <c r="A144" s="5" t="s">
        <v>0</v>
      </c>
      <c r="B144" s="28" t="s">
        <v>245</v>
      </c>
      <c r="C144" s="29" t="s">
        <v>246</v>
      </c>
      <c r="D144" s="30" t="s">
        <v>0</v>
      </c>
      <c r="E144" s="31" t="s">
        <v>0</v>
      </c>
      <c r="F144" s="32"/>
      <c r="G144" s="33"/>
      <c r="H144" s="34" t="s">
        <v>0</v>
      </c>
    </row>
    <row r="145" ht="15" customHeight="1" spans="1:8">
      <c r="A145" s="5" t="s">
        <v>0</v>
      </c>
      <c r="B145" s="28" t="s">
        <v>74</v>
      </c>
      <c r="C145" s="29" t="s">
        <v>247</v>
      </c>
      <c r="D145" s="30" t="s">
        <v>135</v>
      </c>
      <c r="E145" s="31" t="s">
        <v>128</v>
      </c>
      <c r="F145" s="32"/>
      <c r="G145" s="33">
        <f t="shared" si="4"/>
        <v>0</v>
      </c>
      <c r="H145" s="34">
        <v>935.6667</v>
      </c>
    </row>
    <row r="146" ht="15" customHeight="1" spans="1:8">
      <c r="A146" s="5" t="s">
        <v>0</v>
      </c>
      <c r="B146" s="28" t="s">
        <v>78</v>
      </c>
      <c r="C146" s="29" t="s">
        <v>248</v>
      </c>
      <c r="D146" s="30" t="s">
        <v>135</v>
      </c>
      <c r="E146" s="31" t="s">
        <v>128</v>
      </c>
      <c r="F146" s="32"/>
      <c r="G146" s="33">
        <f t="shared" si="4"/>
        <v>0</v>
      </c>
      <c r="H146" s="34">
        <v>1138.0667</v>
      </c>
    </row>
    <row r="147" ht="15" customHeight="1" spans="1:8">
      <c r="A147" s="5" t="s">
        <v>0</v>
      </c>
      <c r="B147" s="28" t="s">
        <v>82</v>
      </c>
      <c r="C147" s="29" t="s">
        <v>249</v>
      </c>
      <c r="D147" s="30" t="s">
        <v>135</v>
      </c>
      <c r="E147" s="31" t="s">
        <v>138</v>
      </c>
      <c r="F147" s="32"/>
      <c r="G147" s="33">
        <f t="shared" si="4"/>
        <v>0</v>
      </c>
      <c r="H147" s="34">
        <v>1372.2</v>
      </c>
    </row>
    <row r="148" ht="15" customHeight="1" spans="1:8">
      <c r="A148" s="5" t="s">
        <v>0</v>
      </c>
      <c r="B148" s="28" t="s">
        <v>86</v>
      </c>
      <c r="C148" s="29" t="s">
        <v>250</v>
      </c>
      <c r="D148" s="30" t="s">
        <v>135</v>
      </c>
      <c r="E148" s="31" t="s">
        <v>141</v>
      </c>
      <c r="F148" s="32"/>
      <c r="G148" s="33">
        <f t="shared" si="4"/>
        <v>0</v>
      </c>
      <c r="H148" s="34">
        <v>1606.4</v>
      </c>
    </row>
    <row r="149" ht="15" customHeight="1" spans="1:8">
      <c r="A149" s="5" t="s">
        <v>0</v>
      </c>
      <c r="B149" s="28" t="s">
        <v>251</v>
      </c>
      <c r="C149" s="29" t="s">
        <v>252</v>
      </c>
      <c r="D149" s="30" t="s">
        <v>0</v>
      </c>
      <c r="E149" s="31" t="s">
        <v>0</v>
      </c>
      <c r="F149" s="32"/>
      <c r="G149" s="33"/>
      <c r="H149" s="34" t="s">
        <v>0</v>
      </c>
    </row>
    <row r="150" ht="15" customHeight="1" spans="1:8">
      <c r="A150" s="5" t="s">
        <v>0</v>
      </c>
      <c r="B150" s="28" t="s">
        <v>74</v>
      </c>
      <c r="C150" s="29" t="s">
        <v>253</v>
      </c>
      <c r="D150" s="30" t="s">
        <v>76</v>
      </c>
      <c r="E150" s="31" t="s">
        <v>128</v>
      </c>
      <c r="F150" s="32"/>
      <c r="G150" s="33">
        <f t="shared" si="4"/>
        <v>0</v>
      </c>
      <c r="H150" s="34">
        <v>1230.8667</v>
      </c>
    </row>
    <row r="151" ht="15" customHeight="1" spans="1:8">
      <c r="A151" s="5" t="s">
        <v>0</v>
      </c>
      <c r="B151" s="28" t="s">
        <v>254</v>
      </c>
      <c r="C151" s="29" t="s">
        <v>255</v>
      </c>
      <c r="D151" s="30" t="s">
        <v>0</v>
      </c>
      <c r="E151" s="31" t="s">
        <v>0</v>
      </c>
      <c r="F151" s="32"/>
      <c r="G151" s="33"/>
      <c r="H151" s="34" t="s">
        <v>0</v>
      </c>
    </row>
    <row r="152" ht="15" customHeight="1" spans="1:8">
      <c r="A152" s="5" t="s">
        <v>0</v>
      </c>
      <c r="B152" s="28" t="s">
        <v>74</v>
      </c>
      <c r="C152" s="29" t="s">
        <v>256</v>
      </c>
      <c r="D152" s="30" t="s">
        <v>76</v>
      </c>
      <c r="E152" s="31" t="s">
        <v>141</v>
      </c>
      <c r="F152" s="32"/>
      <c r="G152" s="33">
        <f t="shared" si="4"/>
        <v>0</v>
      </c>
      <c r="H152" s="34">
        <v>155.4</v>
      </c>
    </row>
    <row r="153" ht="15" customHeight="1" spans="1:8">
      <c r="A153" s="5" t="s">
        <v>0</v>
      </c>
      <c r="B153" s="28" t="s">
        <v>78</v>
      </c>
      <c r="C153" s="29" t="s">
        <v>257</v>
      </c>
      <c r="D153" s="30" t="s">
        <v>76</v>
      </c>
      <c r="E153" s="31" t="s">
        <v>141</v>
      </c>
      <c r="F153" s="32"/>
      <c r="G153" s="33">
        <f t="shared" si="4"/>
        <v>0</v>
      </c>
      <c r="H153" s="34">
        <v>704.3</v>
      </c>
    </row>
    <row r="154" ht="15" customHeight="1" spans="1:8">
      <c r="A154" s="5" t="s">
        <v>0</v>
      </c>
      <c r="B154" s="28" t="s">
        <v>258</v>
      </c>
      <c r="C154" s="29" t="s">
        <v>259</v>
      </c>
      <c r="D154" s="30" t="s">
        <v>0</v>
      </c>
      <c r="E154" s="31" t="s">
        <v>0</v>
      </c>
      <c r="F154" s="32"/>
      <c r="G154" s="33"/>
      <c r="H154" s="34" t="s">
        <v>0</v>
      </c>
    </row>
    <row r="155" ht="15" customHeight="1" spans="1:8">
      <c r="A155" s="5" t="s">
        <v>0</v>
      </c>
      <c r="B155" s="28" t="s">
        <v>74</v>
      </c>
      <c r="C155" s="29" t="s">
        <v>260</v>
      </c>
      <c r="D155" s="30" t="s">
        <v>135</v>
      </c>
      <c r="E155" s="31" t="s">
        <v>261</v>
      </c>
      <c r="F155" s="32"/>
      <c r="G155" s="33">
        <f t="shared" si="4"/>
        <v>0</v>
      </c>
      <c r="H155" s="34">
        <v>461.7727</v>
      </c>
    </row>
    <row r="156" ht="15" customHeight="1" spans="1:8">
      <c r="A156" s="5" t="s">
        <v>0</v>
      </c>
      <c r="B156" s="28" t="s">
        <v>262</v>
      </c>
      <c r="C156" s="29" t="s">
        <v>263</v>
      </c>
      <c r="D156" s="30" t="s">
        <v>0</v>
      </c>
      <c r="E156" s="31" t="s">
        <v>0</v>
      </c>
      <c r="F156" s="32"/>
      <c r="G156" s="33"/>
      <c r="H156" s="34" t="s">
        <v>0</v>
      </c>
    </row>
    <row r="157" ht="15" customHeight="1" spans="1:8">
      <c r="A157" s="5" t="s">
        <v>0</v>
      </c>
      <c r="B157" s="28" t="s">
        <v>74</v>
      </c>
      <c r="C157" s="29" t="s">
        <v>264</v>
      </c>
      <c r="D157" s="30" t="s">
        <v>235</v>
      </c>
      <c r="E157" s="31" t="s">
        <v>141</v>
      </c>
      <c r="F157" s="32"/>
      <c r="G157" s="33">
        <f t="shared" si="4"/>
        <v>0</v>
      </c>
      <c r="H157" s="34">
        <v>589.6</v>
      </c>
    </row>
    <row r="158" ht="15" customHeight="1" spans="1:8">
      <c r="A158" s="5" t="s">
        <v>0</v>
      </c>
      <c r="B158" s="28" t="s">
        <v>78</v>
      </c>
      <c r="C158" s="29" t="s">
        <v>265</v>
      </c>
      <c r="D158" s="30" t="s">
        <v>235</v>
      </c>
      <c r="E158" s="31" t="s">
        <v>266</v>
      </c>
      <c r="F158" s="32"/>
      <c r="G158" s="33">
        <f t="shared" si="4"/>
        <v>0</v>
      </c>
      <c r="H158" s="34">
        <v>1655.8</v>
      </c>
    </row>
    <row r="159" ht="15" customHeight="1" spans="1:8">
      <c r="A159" s="5" t="s">
        <v>0</v>
      </c>
      <c r="B159" s="28" t="s">
        <v>267</v>
      </c>
      <c r="C159" s="29" t="s">
        <v>268</v>
      </c>
      <c r="D159" s="30" t="s">
        <v>0</v>
      </c>
      <c r="E159" s="31" t="s">
        <v>0</v>
      </c>
      <c r="F159" s="32"/>
      <c r="G159" s="33"/>
      <c r="H159" s="34" t="s">
        <v>0</v>
      </c>
    </row>
    <row r="160" ht="18" customHeight="1" spans="1:8">
      <c r="A160" s="5" t="s">
        <v>0</v>
      </c>
      <c r="B160" s="28" t="s">
        <v>74</v>
      </c>
      <c r="C160" s="29" t="s">
        <v>269</v>
      </c>
      <c r="D160" s="30" t="s">
        <v>76</v>
      </c>
      <c r="E160" s="31" t="s">
        <v>141</v>
      </c>
      <c r="F160" s="32"/>
      <c r="G160" s="33">
        <f t="shared" si="4"/>
        <v>0</v>
      </c>
      <c r="H160" s="34">
        <v>152.8</v>
      </c>
    </row>
    <row r="161" ht="18" customHeight="1" spans="1:8">
      <c r="A161" s="5" t="s">
        <v>0</v>
      </c>
      <c r="B161" s="28" t="s">
        <v>78</v>
      </c>
      <c r="C161" s="29" t="s">
        <v>270</v>
      </c>
      <c r="D161" s="30" t="s">
        <v>76</v>
      </c>
      <c r="E161" s="31" t="s">
        <v>141</v>
      </c>
      <c r="F161" s="32"/>
      <c r="G161" s="33">
        <f t="shared" si="4"/>
        <v>0</v>
      </c>
      <c r="H161" s="34">
        <v>809.8</v>
      </c>
    </row>
    <row r="162" ht="15" customHeight="1" spans="1:8">
      <c r="A162" s="5" t="s">
        <v>0</v>
      </c>
      <c r="B162" s="28" t="s">
        <v>271</v>
      </c>
      <c r="C162" s="29" t="s">
        <v>272</v>
      </c>
      <c r="D162" s="30" t="s">
        <v>0</v>
      </c>
      <c r="E162" s="31" t="s">
        <v>0</v>
      </c>
      <c r="F162" s="32"/>
      <c r="G162" s="33"/>
      <c r="H162" s="34" t="s">
        <v>0</v>
      </c>
    </row>
    <row r="163" ht="18" customHeight="1" spans="1:8">
      <c r="A163" s="5" t="s">
        <v>0</v>
      </c>
      <c r="B163" s="28" t="s">
        <v>74</v>
      </c>
      <c r="C163" s="29" t="s">
        <v>270</v>
      </c>
      <c r="D163" s="30" t="s">
        <v>76</v>
      </c>
      <c r="E163" s="31" t="s">
        <v>141</v>
      </c>
      <c r="F163" s="32"/>
      <c r="G163" s="33">
        <f t="shared" si="4"/>
        <v>0</v>
      </c>
      <c r="H163" s="34">
        <v>748.8</v>
      </c>
    </row>
    <row r="164" ht="18" customHeight="1" spans="1:8">
      <c r="A164" s="5" t="s">
        <v>0</v>
      </c>
      <c r="B164" s="28" t="s">
        <v>78</v>
      </c>
      <c r="C164" s="29" t="s">
        <v>273</v>
      </c>
      <c r="D164" s="30" t="s">
        <v>131</v>
      </c>
      <c r="E164" s="31" t="s">
        <v>132</v>
      </c>
      <c r="F164" s="32"/>
      <c r="G164" s="33">
        <f t="shared" si="4"/>
        <v>0</v>
      </c>
      <c r="H164" s="34">
        <v>6.365</v>
      </c>
    </row>
    <row r="165" ht="18" customHeight="1" spans="1:8">
      <c r="A165" s="5" t="s">
        <v>0</v>
      </c>
      <c r="B165" s="28" t="s">
        <v>82</v>
      </c>
      <c r="C165" s="29" t="s">
        <v>274</v>
      </c>
      <c r="D165" s="30" t="s">
        <v>275</v>
      </c>
      <c r="E165" s="31" t="s">
        <v>106</v>
      </c>
      <c r="F165" s="32"/>
      <c r="G165" s="33">
        <f t="shared" si="4"/>
        <v>0</v>
      </c>
      <c r="H165" s="34" t="s">
        <v>276</v>
      </c>
    </row>
    <row r="166" ht="15" customHeight="1" spans="1:8">
      <c r="A166" s="5" t="s">
        <v>0</v>
      </c>
      <c r="B166" s="28" t="s">
        <v>277</v>
      </c>
      <c r="C166" s="29" t="s">
        <v>278</v>
      </c>
      <c r="D166" s="30" t="s">
        <v>0</v>
      </c>
      <c r="E166" s="31" t="s">
        <v>0</v>
      </c>
      <c r="F166" s="32"/>
      <c r="G166" s="33"/>
      <c r="H166" s="34" t="s">
        <v>0</v>
      </c>
    </row>
    <row r="167" ht="15" customHeight="1" spans="1:8">
      <c r="A167" s="5" t="s">
        <v>0</v>
      </c>
      <c r="B167" s="28" t="s">
        <v>279</v>
      </c>
      <c r="C167" s="29" t="s">
        <v>280</v>
      </c>
      <c r="D167" s="30" t="s">
        <v>0</v>
      </c>
      <c r="E167" s="31" t="s">
        <v>0</v>
      </c>
      <c r="F167" s="32"/>
      <c r="G167" s="33"/>
      <c r="H167" s="34" t="s">
        <v>0</v>
      </c>
    </row>
    <row r="168" ht="15" customHeight="1" spans="1:8">
      <c r="A168" s="5" t="s">
        <v>0</v>
      </c>
      <c r="B168" s="28" t="s">
        <v>74</v>
      </c>
      <c r="C168" s="29" t="s">
        <v>257</v>
      </c>
      <c r="D168" s="30" t="s">
        <v>76</v>
      </c>
      <c r="E168" s="31" t="s">
        <v>141</v>
      </c>
      <c r="F168" s="32"/>
      <c r="G168" s="33">
        <f t="shared" si="4"/>
        <v>0</v>
      </c>
      <c r="H168" s="34">
        <v>932.6</v>
      </c>
    </row>
    <row r="169" ht="15" customHeight="1" spans="1:8">
      <c r="A169" s="5" t="s">
        <v>0</v>
      </c>
      <c r="B169" s="28" t="s">
        <v>78</v>
      </c>
      <c r="C169" s="29" t="s">
        <v>281</v>
      </c>
      <c r="D169" s="30" t="s">
        <v>131</v>
      </c>
      <c r="E169" s="31" t="s">
        <v>94</v>
      </c>
      <c r="F169" s="32"/>
      <c r="G169" s="33">
        <f t="shared" si="4"/>
        <v>0</v>
      </c>
      <c r="H169" s="34">
        <v>5.5</v>
      </c>
    </row>
    <row r="170" ht="15" customHeight="1" spans="1:8">
      <c r="A170" s="5" t="s">
        <v>0</v>
      </c>
      <c r="B170" s="28" t="s">
        <v>82</v>
      </c>
      <c r="C170" s="29" t="s">
        <v>282</v>
      </c>
      <c r="D170" s="30" t="s">
        <v>275</v>
      </c>
      <c r="E170" s="31" t="s">
        <v>128</v>
      </c>
      <c r="F170" s="32"/>
      <c r="G170" s="33">
        <f t="shared" si="4"/>
        <v>0</v>
      </c>
      <c r="H170" s="34">
        <v>20.6667</v>
      </c>
    </row>
    <row r="171" ht="15" customHeight="1" spans="1:8">
      <c r="A171" s="5" t="s">
        <v>0</v>
      </c>
      <c r="B171" s="28" t="s">
        <v>283</v>
      </c>
      <c r="C171" s="29" t="s">
        <v>284</v>
      </c>
      <c r="D171" s="30" t="s">
        <v>0</v>
      </c>
      <c r="E171" s="31" t="s">
        <v>0</v>
      </c>
      <c r="F171" s="32"/>
      <c r="G171" s="33"/>
      <c r="H171" s="34" t="s">
        <v>0</v>
      </c>
    </row>
    <row r="172" ht="15" customHeight="1" spans="1:8">
      <c r="A172" s="5" t="s">
        <v>0</v>
      </c>
      <c r="B172" s="28" t="s">
        <v>285</v>
      </c>
      <c r="C172" s="29" t="s">
        <v>286</v>
      </c>
      <c r="D172" s="30" t="s">
        <v>0</v>
      </c>
      <c r="E172" s="31" t="s">
        <v>0</v>
      </c>
      <c r="F172" s="32"/>
      <c r="G172" s="33"/>
      <c r="H172" s="34" t="s">
        <v>0</v>
      </c>
    </row>
    <row r="173" ht="15" customHeight="1" spans="1:8">
      <c r="A173" s="5" t="s">
        <v>0</v>
      </c>
      <c r="B173" s="28" t="s">
        <v>74</v>
      </c>
      <c r="C173" s="29" t="s">
        <v>287</v>
      </c>
      <c r="D173" s="30" t="s">
        <v>135</v>
      </c>
      <c r="E173" s="31" t="s">
        <v>141</v>
      </c>
      <c r="F173" s="32"/>
      <c r="G173" s="33">
        <f t="shared" si="4"/>
        <v>0</v>
      </c>
      <c r="H173" s="34">
        <v>57.2</v>
      </c>
    </row>
    <row r="174" ht="15" customHeight="1" spans="1:8">
      <c r="A174" s="5" t="s">
        <v>0</v>
      </c>
      <c r="B174" s="28" t="s">
        <v>78</v>
      </c>
      <c r="C174" s="29" t="s">
        <v>288</v>
      </c>
      <c r="D174" s="30" t="s">
        <v>135</v>
      </c>
      <c r="E174" s="31" t="s">
        <v>141</v>
      </c>
      <c r="F174" s="32"/>
      <c r="G174" s="33">
        <f t="shared" si="4"/>
        <v>0</v>
      </c>
      <c r="H174" s="34">
        <v>114.3</v>
      </c>
    </row>
    <row r="175" ht="15" customHeight="1" spans="1:8">
      <c r="A175" s="5" t="s">
        <v>0</v>
      </c>
      <c r="B175" s="28" t="s">
        <v>82</v>
      </c>
      <c r="C175" s="29" t="s">
        <v>289</v>
      </c>
      <c r="D175" s="30" t="s">
        <v>76</v>
      </c>
      <c r="E175" s="31" t="s">
        <v>106</v>
      </c>
      <c r="F175" s="32"/>
      <c r="G175" s="33">
        <f t="shared" si="4"/>
        <v>0</v>
      </c>
      <c r="H175" s="34" t="s">
        <v>290</v>
      </c>
    </row>
    <row r="176" ht="15" customHeight="1" spans="1:8">
      <c r="A176" s="5" t="s">
        <v>0</v>
      </c>
      <c r="B176" s="28" t="s">
        <v>291</v>
      </c>
      <c r="C176" s="29" t="s">
        <v>292</v>
      </c>
      <c r="D176" s="30" t="s">
        <v>0</v>
      </c>
      <c r="E176" s="31" t="s">
        <v>0</v>
      </c>
      <c r="F176" s="32"/>
      <c r="G176" s="33"/>
      <c r="H176" s="34" t="s">
        <v>0</v>
      </c>
    </row>
    <row r="177" ht="15" customHeight="1" spans="1:8">
      <c r="A177" s="5" t="s">
        <v>0</v>
      </c>
      <c r="B177" s="28" t="s">
        <v>74</v>
      </c>
      <c r="C177" s="29" t="s">
        <v>293</v>
      </c>
      <c r="D177" s="30" t="s">
        <v>76</v>
      </c>
      <c r="E177" s="31" t="s">
        <v>128</v>
      </c>
      <c r="F177" s="32"/>
      <c r="G177" s="33">
        <f t="shared" si="4"/>
        <v>0</v>
      </c>
      <c r="H177" s="34">
        <v>96.8333</v>
      </c>
    </row>
    <row r="178" ht="15" customHeight="1" spans="1:8">
      <c r="A178" s="5" t="s">
        <v>0</v>
      </c>
      <c r="B178" s="28" t="s">
        <v>78</v>
      </c>
      <c r="C178" s="29" t="s">
        <v>294</v>
      </c>
      <c r="D178" s="30" t="s">
        <v>76</v>
      </c>
      <c r="E178" s="31" t="s">
        <v>141</v>
      </c>
      <c r="F178" s="32"/>
      <c r="G178" s="33">
        <f t="shared" si="4"/>
        <v>0</v>
      </c>
      <c r="H178" s="34">
        <v>135.6</v>
      </c>
    </row>
    <row r="179" ht="15" customHeight="1" spans="1:8">
      <c r="A179" s="5" t="s">
        <v>0</v>
      </c>
      <c r="B179" s="28" t="s">
        <v>82</v>
      </c>
      <c r="C179" s="29" t="s">
        <v>295</v>
      </c>
      <c r="D179" s="30" t="s">
        <v>76</v>
      </c>
      <c r="E179" s="31" t="s">
        <v>266</v>
      </c>
      <c r="F179" s="32"/>
      <c r="G179" s="33">
        <f t="shared" si="4"/>
        <v>0</v>
      </c>
      <c r="H179" s="34">
        <v>257.8</v>
      </c>
    </row>
    <row r="180" ht="15" customHeight="1" spans="1:8">
      <c r="A180" s="5" t="s">
        <v>0</v>
      </c>
      <c r="B180" s="28" t="s">
        <v>296</v>
      </c>
      <c r="C180" s="29" t="s">
        <v>297</v>
      </c>
      <c r="D180" s="30" t="s">
        <v>0</v>
      </c>
      <c r="E180" s="31" t="s">
        <v>0</v>
      </c>
      <c r="F180" s="32" t="s">
        <v>0</v>
      </c>
      <c r="G180" s="33"/>
      <c r="H180" s="34" t="s">
        <v>0</v>
      </c>
    </row>
    <row r="181" ht="12" customHeight="1" spans="1:8">
      <c r="A181" s="5" t="s">
        <v>0</v>
      </c>
      <c r="B181" s="28" t="s">
        <v>0</v>
      </c>
      <c r="C181" s="29" t="s">
        <v>0</v>
      </c>
      <c r="D181" s="30" t="s">
        <v>0</v>
      </c>
      <c r="E181" s="31" t="s">
        <v>0</v>
      </c>
      <c r="F181" s="32" t="s">
        <v>0</v>
      </c>
      <c r="G181" s="33"/>
      <c r="H181" s="34" t="s">
        <v>0</v>
      </c>
    </row>
    <row r="182" ht="15" customHeight="1" spans="1:8">
      <c r="A182" s="5" t="s">
        <v>0</v>
      </c>
      <c r="B182" s="41" t="s">
        <v>298</v>
      </c>
      <c r="C182" s="41" t="s">
        <v>0</v>
      </c>
      <c r="D182" s="41" t="s">
        <v>0</v>
      </c>
      <c r="E182" s="41" t="s">
        <v>0</v>
      </c>
      <c r="F182" s="42" t="s">
        <v>0</v>
      </c>
      <c r="G182" s="43"/>
      <c r="H182" s="44" t="s">
        <v>70</v>
      </c>
    </row>
    <row r="183" ht="12" customHeight="1" spans="1:8">
      <c r="A183" s="5" t="s">
        <v>0</v>
      </c>
      <c r="B183" s="6" t="s">
        <v>0</v>
      </c>
      <c r="C183" s="6" t="s">
        <v>0</v>
      </c>
      <c r="D183" s="6" t="s">
        <v>0</v>
      </c>
      <c r="E183" s="6" t="s">
        <v>0</v>
      </c>
      <c r="F183" s="7" t="s">
        <v>0</v>
      </c>
      <c r="G183" s="8"/>
      <c r="H183" s="9" t="s">
        <v>0</v>
      </c>
    </row>
    <row r="184" ht="42" customHeight="1" spans="1:8">
      <c r="A184" s="5" t="s">
        <v>0</v>
      </c>
      <c r="B184" s="6" t="s">
        <v>0</v>
      </c>
      <c r="C184" s="6" t="s">
        <v>0</v>
      </c>
      <c r="D184" s="6" t="s">
        <v>0</v>
      </c>
      <c r="E184" s="6" t="s">
        <v>0</v>
      </c>
      <c r="F184" s="7" t="s">
        <v>0</v>
      </c>
      <c r="G184" s="8"/>
      <c r="H184" s="9" t="s">
        <v>0</v>
      </c>
    </row>
    <row r="185" ht="27" customHeight="1" spans="1:8">
      <c r="A185" s="5" t="s">
        <v>0</v>
      </c>
      <c r="B185" s="10" t="s">
        <v>38</v>
      </c>
      <c r="C185" s="10" t="s">
        <v>0</v>
      </c>
      <c r="D185" s="10" t="s">
        <v>0</v>
      </c>
      <c r="E185" s="10" t="s">
        <v>0</v>
      </c>
      <c r="F185" s="11" t="s">
        <v>0</v>
      </c>
      <c r="G185" s="12"/>
      <c r="H185" s="13" t="s">
        <v>0</v>
      </c>
    </row>
    <row r="186" ht="15.95" customHeight="1" spans="1:8">
      <c r="A186" s="5" t="s">
        <v>0</v>
      </c>
      <c r="B186" s="14" t="s">
        <v>2</v>
      </c>
      <c r="C186" s="14" t="s">
        <v>0</v>
      </c>
      <c r="D186" s="15" t="s">
        <v>0</v>
      </c>
      <c r="E186" s="15" t="s">
        <v>0</v>
      </c>
      <c r="F186" s="16" t="s">
        <v>0</v>
      </c>
      <c r="G186" s="17"/>
      <c r="H186" s="18" t="s">
        <v>39</v>
      </c>
    </row>
    <row r="187" ht="3.95" customHeight="1" spans="1:8">
      <c r="A187" s="5" t="s">
        <v>0</v>
      </c>
      <c r="B187" s="14" t="s">
        <v>0</v>
      </c>
      <c r="C187" s="14" t="s">
        <v>0</v>
      </c>
      <c r="D187" s="6" t="s">
        <v>0</v>
      </c>
      <c r="E187" s="6" t="s">
        <v>0</v>
      </c>
      <c r="F187" s="7" t="s">
        <v>0</v>
      </c>
      <c r="G187" s="8"/>
      <c r="H187" s="9" t="s">
        <v>0</v>
      </c>
    </row>
    <row r="188" ht="21.95" customHeight="1" spans="1:8">
      <c r="A188" s="5" t="s">
        <v>0</v>
      </c>
      <c r="B188" s="19" t="s">
        <v>238</v>
      </c>
      <c r="C188" s="19" t="s">
        <v>0</v>
      </c>
      <c r="D188" s="19" t="s">
        <v>0</v>
      </c>
      <c r="E188" s="19" t="s">
        <v>0</v>
      </c>
      <c r="F188" s="20" t="s">
        <v>0</v>
      </c>
      <c r="G188" s="21"/>
      <c r="H188" s="22" t="s">
        <v>0</v>
      </c>
    </row>
    <row r="189" ht="21" spans="1:8">
      <c r="A189" s="5" t="s">
        <v>0</v>
      </c>
      <c r="B189" s="23" t="s">
        <v>41</v>
      </c>
      <c r="C189" s="24" t="s">
        <v>42</v>
      </c>
      <c r="D189" s="24" t="s">
        <v>43</v>
      </c>
      <c r="E189" s="24" t="s">
        <v>44</v>
      </c>
      <c r="F189" s="25" t="s">
        <v>45</v>
      </c>
      <c r="G189" s="26" t="s">
        <v>46</v>
      </c>
      <c r="H189" s="27" t="s">
        <v>47</v>
      </c>
    </row>
    <row r="190" ht="15" customHeight="1" spans="1:8">
      <c r="A190" s="5" t="s">
        <v>0</v>
      </c>
      <c r="B190" s="28" t="s">
        <v>74</v>
      </c>
      <c r="C190" s="29" t="s">
        <v>299</v>
      </c>
      <c r="D190" s="30" t="s">
        <v>76</v>
      </c>
      <c r="E190" s="31" t="s">
        <v>141</v>
      </c>
      <c r="F190" s="32"/>
      <c r="G190" s="33">
        <f>E190*F190</f>
        <v>0</v>
      </c>
      <c r="H190" s="34">
        <v>671.2</v>
      </c>
    </row>
    <row r="191" ht="409.5" customHeight="1" spans="1:8">
      <c r="A191" s="5" t="s">
        <v>0</v>
      </c>
      <c r="B191" s="28" t="s">
        <v>0</v>
      </c>
      <c r="C191" s="29" t="s">
        <v>0</v>
      </c>
      <c r="D191" s="30" t="s">
        <v>0</v>
      </c>
      <c r="E191" s="31" t="s">
        <v>0</v>
      </c>
      <c r="F191" s="32" t="s">
        <v>0</v>
      </c>
      <c r="G191" s="33"/>
      <c r="H191" s="34" t="s">
        <v>0</v>
      </c>
    </row>
    <row r="192" ht="15" customHeight="1" spans="1:8">
      <c r="A192" s="5" t="s">
        <v>0</v>
      </c>
      <c r="B192" s="35" t="s">
        <v>300</v>
      </c>
      <c r="C192" s="36"/>
      <c r="D192" s="36"/>
      <c r="E192" s="37">
        <f>SUM(G190,G142:G179)</f>
        <v>0</v>
      </c>
      <c r="F192" s="38" t="s">
        <v>69</v>
      </c>
      <c r="G192" s="39"/>
      <c r="H192" s="40"/>
    </row>
    <row r="193" ht="15" customHeight="1" spans="1:8">
      <c r="A193" s="5" t="s">
        <v>0</v>
      </c>
      <c r="B193" s="41" t="s">
        <v>301</v>
      </c>
      <c r="C193" s="41" t="s">
        <v>0</v>
      </c>
      <c r="D193" s="41" t="s">
        <v>0</v>
      </c>
      <c r="E193" s="41" t="s">
        <v>0</v>
      </c>
      <c r="F193" s="42" t="s">
        <v>0</v>
      </c>
      <c r="G193" s="43"/>
      <c r="H193" s="44" t="s">
        <v>70</v>
      </c>
    </row>
    <row r="194" ht="12" customHeight="1" spans="1:8">
      <c r="A194" s="5" t="s">
        <v>0</v>
      </c>
      <c r="B194" s="6" t="s">
        <v>0</v>
      </c>
      <c r="C194" s="6" t="s">
        <v>0</v>
      </c>
      <c r="D194" s="6" t="s">
        <v>0</v>
      </c>
      <c r="E194" s="6" t="s">
        <v>0</v>
      </c>
      <c r="F194" s="7" t="s">
        <v>0</v>
      </c>
      <c r="G194" s="8"/>
      <c r="H194" s="9" t="s">
        <v>0</v>
      </c>
    </row>
    <row r="195" ht="42" customHeight="1" spans="1:8">
      <c r="A195" s="5" t="s">
        <v>0</v>
      </c>
      <c r="B195" s="6" t="s">
        <v>0</v>
      </c>
      <c r="C195" s="6" t="s">
        <v>0</v>
      </c>
      <c r="D195" s="6" t="s">
        <v>0</v>
      </c>
      <c r="E195" s="6" t="s">
        <v>0</v>
      </c>
      <c r="F195" s="7" t="s">
        <v>0</v>
      </c>
      <c r="G195" s="8"/>
      <c r="H195" s="9" t="s">
        <v>0</v>
      </c>
    </row>
    <row r="196" ht="27" customHeight="1" spans="1:8">
      <c r="A196" s="5" t="s">
        <v>0</v>
      </c>
      <c r="B196" s="10" t="s">
        <v>38</v>
      </c>
      <c r="C196" s="10" t="s">
        <v>0</v>
      </c>
      <c r="D196" s="10" t="s">
        <v>0</v>
      </c>
      <c r="E196" s="10" t="s">
        <v>0</v>
      </c>
      <c r="F196" s="11" t="s">
        <v>0</v>
      </c>
      <c r="G196" s="12"/>
      <c r="H196" s="13" t="s">
        <v>0</v>
      </c>
    </row>
    <row r="197" ht="15.95" customHeight="1" spans="1:8">
      <c r="A197" s="5" t="s">
        <v>0</v>
      </c>
      <c r="B197" s="14" t="s">
        <v>2</v>
      </c>
      <c r="C197" s="14" t="s">
        <v>0</v>
      </c>
      <c r="D197" s="15" t="s">
        <v>0</v>
      </c>
      <c r="E197" s="15" t="s">
        <v>0</v>
      </c>
      <c r="F197" s="16" t="s">
        <v>0</v>
      </c>
      <c r="G197" s="17"/>
      <c r="H197" s="18" t="s">
        <v>39</v>
      </c>
    </row>
    <row r="198" ht="3.95" customHeight="1" spans="1:8">
      <c r="A198" s="5" t="s">
        <v>0</v>
      </c>
      <c r="B198" s="14" t="s">
        <v>0</v>
      </c>
      <c r="C198" s="14" t="s">
        <v>0</v>
      </c>
      <c r="D198" s="6" t="s">
        <v>0</v>
      </c>
      <c r="E198" s="6" t="s">
        <v>0</v>
      </c>
      <c r="F198" s="7" t="s">
        <v>0</v>
      </c>
      <c r="G198" s="8"/>
      <c r="H198" s="9" t="s">
        <v>0</v>
      </c>
    </row>
    <row r="199" ht="18" customHeight="1" spans="1:8">
      <c r="A199" s="5" t="s">
        <v>0</v>
      </c>
      <c r="B199" s="19" t="s">
        <v>302</v>
      </c>
      <c r="C199" s="19" t="s">
        <v>0</v>
      </c>
      <c r="D199" s="19" t="s">
        <v>0</v>
      </c>
      <c r="E199" s="19" t="s">
        <v>0</v>
      </c>
      <c r="F199" s="20" t="s">
        <v>0</v>
      </c>
      <c r="G199" s="21"/>
      <c r="H199" s="22" t="s">
        <v>0</v>
      </c>
    </row>
    <row r="200" ht="21" spans="1:8">
      <c r="A200" s="5" t="s">
        <v>0</v>
      </c>
      <c r="B200" s="23" t="s">
        <v>41</v>
      </c>
      <c r="C200" s="24" t="s">
        <v>42</v>
      </c>
      <c r="D200" s="24" t="s">
        <v>43</v>
      </c>
      <c r="E200" s="24" t="s">
        <v>44</v>
      </c>
      <c r="F200" s="25" t="s">
        <v>45</v>
      </c>
      <c r="G200" s="26" t="s">
        <v>46</v>
      </c>
      <c r="H200" s="27" t="s">
        <v>47</v>
      </c>
    </row>
    <row r="201" ht="15" customHeight="1" spans="1:8">
      <c r="A201" s="5" t="s">
        <v>0</v>
      </c>
      <c r="B201" s="28" t="s">
        <v>303</v>
      </c>
      <c r="C201" s="29" t="s">
        <v>304</v>
      </c>
      <c r="D201" s="30" t="s">
        <v>0</v>
      </c>
      <c r="E201" s="31" t="s">
        <v>0</v>
      </c>
      <c r="F201" s="32" t="s">
        <v>0</v>
      </c>
      <c r="G201" s="33"/>
      <c r="H201" s="34" t="s">
        <v>0</v>
      </c>
    </row>
    <row r="202" ht="15" customHeight="1" spans="1:8">
      <c r="A202" s="5" t="s">
        <v>0</v>
      </c>
      <c r="B202" s="28" t="s">
        <v>74</v>
      </c>
      <c r="C202" s="29" t="s">
        <v>305</v>
      </c>
      <c r="D202" s="30" t="s">
        <v>76</v>
      </c>
      <c r="E202" s="31" t="s">
        <v>141</v>
      </c>
      <c r="F202" s="32"/>
      <c r="G202" s="33">
        <f t="shared" ref="G202:G243" si="5">E202*F202</f>
        <v>0</v>
      </c>
      <c r="H202" s="34">
        <v>127</v>
      </c>
    </row>
    <row r="203" ht="15" customHeight="1" spans="1:8">
      <c r="A203" s="5" t="s">
        <v>0</v>
      </c>
      <c r="B203" s="28" t="s">
        <v>78</v>
      </c>
      <c r="C203" s="29" t="s">
        <v>306</v>
      </c>
      <c r="D203" s="30" t="s">
        <v>135</v>
      </c>
      <c r="E203" s="31" t="s">
        <v>307</v>
      </c>
      <c r="F203" s="32"/>
      <c r="G203" s="33">
        <f t="shared" si="5"/>
        <v>0</v>
      </c>
      <c r="H203" s="34">
        <v>34.5</v>
      </c>
    </row>
    <row r="204" ht="15" customHeight="1" spans="1:8">
      <c r="A204" s="5" t="s">
        <v>0</v>
      </c>
      <c r="B204" s="28" t="s">
        <v>82</v>
      </c>
      <c r="C204" s="29" t="s">
        <v>308</v>
      </c>
      <c r="D204" s="30" t="s">
        <v>135</v>
      </c>
      <c r="E204" s="31" t="s">
        <v>309</v>
      </c>
      <c r="F204" s="32"/>
      <c r="G204" s="33">
        <f t="shared" si="5"/>
        <v>0</v>
      </c>
      <c r="H204" s="34">
        <v>20.7</v>
      </c>
    </row>
    <row r="205" ht="15" customHeight="1" spans="1:8">
      <c r="A205" s="5" t="s">
        <v>0</v>
      </c>
      <c r="B205" s="28" t="s">
        <v>86</v>
      </c>
      <c r="C205" s="29" t="s">
        <v>310</v>
      </c>
      <c r="D205" s="30" t="s">
        <v>135</v>
      </c>
      <c r="E205" s="31" t="s">
        <v>307</v>
      </c>
      <c r="F205" s="32"/>
      <c r="G205" s="33">
        <f t="shared" si="5"/>
        <v>0</v>
      </c>
      <c r="H205" s="34">
        <v>29.3333</v>
      </c>
    </row>
    <row r="206" ht="15" customHeight="1" spans="1:8">
      <c r="A206" s="5" t="s">
        <v>0</v>
      </c>
      <c r="B206" s="28" t="s">
        <v>101</v>
      </c>
      <c r="C206" s="29" t="s">
        <v>311</v>
      </c>
      <c r="D206" s="30" t="s">
        <v>135</v>
      </c>
      <c r="E206" s="31" t="s">
        <v>307</v>
      </c>
      <c r="F206" s="32"/>
      <c r="G206" s="33">
        <f t="shared" si="5"/>
        <v>0</v>
      </c>
      <c r="H206" s="34">
        <v>31.0417</v>
      </c>
    </row>
    <row r="207" ht="15" customHeight="1" spans="1:8">
      <c r="A207" s="5" t="s">
        <v>0</v>
      </c>
      <c r="B207" s="28" t="s">
        <v>104</v>
      </c>
      <c r="C207" s="29" t="s">
        <v>312</v>
      </c>
      <c r="D207" s="30" t="s">
        <v>135</v>
      </c>
      <c r="E207" s="31" t="s">
        <v>307</v>
      </c>
      <c r="F207" s="32"/>
      <c r="G207" s="33">
        <f t="shared" si="5"/>
        <v>0</v>
      </c>
      <c r="H207" s="34">
        <v>20.4583</v>
      </c>
    </row>
    <row r="208" ht="15" customHeight="1" spans="1:8">
      <c r="A208" s="5" t="s">
        <v>0</v>
      </c>
      <c r="B208" s="28" t="s">
        <v>107</v>
      </c>
      <c r="C208" s="29" t="s">
        <v>313</v>
      </c>
      <c r="D208" s="30" t="s">
        <v>135</v>
      </c>
      <c r="E208" s="31" t="s">
        <v>309</v>
      </c>
      <c r="F208" s="32"/>
      <c r="G208" s="33">
        <f t="shared" si="5"/>
        <v>0</v>
      </c>
      <c r="H208" s="34">
        <v>31.875</v>
      </c>
    </row>
    <row r="209" ht="15" customHeight="1" spans="1:8">
      <c r="A209" s="5" t="s">
        <v>0</v>
      </c>
      <c r="B209" s="28" t="s">
        <v>110</v>
      </c>
      <c r="C209" s="29" t="s">
        <v>314</v>
      </c>
      <c r="D209" s="30" t="s">
        <v>135</v>
      </c>
      <c r="E209" s="31" t="s">
        <v>307</v>
      </c>
      <c r="F209" s="32"/>
      <c r="G209" s="33">
        <f t="shared" si="5"/>
        <v>0</v>
      </c>
      <c r="H209" s="34">
        <v>18.4167</v>
      </c>
    </row>
    <row r="210" ht="15" customHeight="1" spans="1:8">
      <c r="A210" s="5" t="s">
        <v>0</v>
      </c>
      <c r="B210" s="28" t="s">
        <v>113</v>
      </c>
      <c r="C210" s="29" t="s">
        <v>315</v>
      </c>
      <c r="D210" s="30" t="s">
        <v>135</v>
      </c>
      <c r="E210" s="31" t="s">
        <v>307</v>
      </c>
      <c r="F210" s="32"/>
      <c r="G210" s="33">
        <f t="shared" si="5"/>
        <v>0</v>
      </c>
      <c r="H210" s="34">
        <v>20.4583</v>
      </c>
    </row>
    <row r="211" ht="15" customHeight="1" spans="1:8">
      <c r="A211" s="5" t="s">
        <v>0</v>
      </c>
      <c r="B211" s="28" t="s">
        <v>116</v>
      </c>
      <c r="C211" s="29" t="s">
        <v>316</v>
      </c>
      <c r="D211" s="30" t="s">
        <v>76</v>
      </c>
      <c r="E211" s="31" t="s">
        <v>128</v>
      </c>
      <c r="F211" s="32"/>
      <c r="G211" s="33">
        <f t="shared" si="5"/>
        <v>0</v>
      </c>
      <c r="H211" s="34">
        <v>802.6</v>
      </c>
    </row>
    <row r="212" ht="15" customHeight="1" spans="1:8">
      <c r="A212" s="5" t="s">
        <v>0</v>
      </c>
      <c r="B212" s="28" t="s">
        <v>317</v>
      </c>
      <c r="C212" s="29" t="s">
        <v>318</v>
      </c>
      <c r="D212" s="30" t="s">
        <v>0</v>
      </c>
      <c r="E212" s="31" t="s">
        <v>0</v>
      </c>
      <c r="F212" s="32"/>
      <c r="G212" s="33"/>
      <c r="H212" s="34" t="s">
        <v>0</v>
      </c>
    </row>
    <row r="213" ht="15" customHeight="1" spans="1:8">
      <c r="A213" s="5" t="s">
        <v>0</v>
      </c>
      <c r="B213" s="28" t="s">
        <v>74</v>
      </c>
      <c r="C213" s="29" t="s">
        <v>319</v>
      </c>
      <c r="D213" s="30" t="s">
        <v>135</v>
      </c>
      <c r="E213" s="31" t="s">
        <v>158</v>
      </c>
      <c r="F213" s="32"/>
      <c r="G213" s="33">
        <f t="shared" si="5"/>
        <v>0</v>
      </c>
      <c r="H213" s="34">
        <v>35.1267</v>
      </c>
    </row>
    <row r="214" ht="15" customHeight="1" spans="1:8">
      <c r="A214" s="5" t="s">
        <v>0</v>
      </c>
      <c r="B214" s="28" t="s">
        <v>78</v>
      </c>
      <c r="C214" s="29" t="s">
        <v>320</v>
      </c>
      <c r="D214" s="30" t="s">
        <v>135</v>
      </c>
      <c r="E214" s="31" t="s">
        <v>158</v>
      </c>
      <c r="F214" s="32"/>
      <c r="G214" s="33">
        <f t="shared" si="5"/>
        <v>0</v>
      </c>
      <c r="H214" s="34">
        <v>58.5433</v>
      </c>
    </row>
    <row r="215" ht="15" customHeight="1" spans="1:8">
      <c r="A215" s="5" t="s">
        <v>0</v>
      </c>
      <c r="B215" s="28" t="s">
        <v>82</v>
      </c>
      <c r="C215" s="29" t="s">
        <v>321</v>
      </c>
      <c r="D215" s="30" t="s">
        <v>135</v>
      </c>
      <c r="E215" s="31" t="s">
        <v>322</v>
      </c>
      <c r="F215" s="32"/>
      <c r="G215" s="33">
        <f t="shared" si="5"/>
        <v>0</v>
      </c>
      <c r="H215" s="34">
        <v>152.213</v>
      </c>
    </row>
    <row r="216" ht="15" customHeight="1" spans="1:8">
      <c r="A216" s="5" t="s">
        <v>0</v>
      </c>
      <c r="B216" s="28" t="s">
        <v>86</v>
      </c>
      <c r="C216" s="29" t="s">
        <v>323</v>
      </c>
      <c r="D216" s="30" t="s">
        <v>135</v>
      </c>
      <c r="E216" s="31" t="s">
        <v>322</v>
      </c>
      <c r="F216" s="32"/>
      <c r="G216" s="33">
        <f t="shared" si="5"/>
        <v>0</v>
      </c>
      <c r="H216" s="34">
        <v>210.7565</v>
      </c>
    </row>
    <row r="217" ht="15" customHeight="1" spans="1:8">
      <c r="A217" s="5" t="s">
        <v>0</v>
      </c>
      <c r="B217" s="28" t="s">
        <v>101</v>
      </c>
      <c r="C217" s="29" t="s">
        <v>324</v>
      </c>
      <c r="D217" s="30" t="s">
        <v>135</v>
      </c>
      <c r="E217" s="31" t="s">
        <v>128</v>
      </c>
      <c r="F217" s="32"/>
      <c r="G217" s="33">
        <f t="shared" si="5"/>
        <v>0</v>
      </c>
      <c r="H217" s="34">
        <v>269.3</v>
      </c>
    </row>
    <row r="218" ht="15" customHeight="1" spans="1:8">
      <c r="A218" s="5" t="s">
        <v>0</v>
      </c>
      <c r="B218" s="28" t="s">
        <v>104</v>
      </c>
      <c r="C218" s="29" t="s">
        <v>325</v>
      </c>
      <c r="D218" s="30" t="s">
        <v>135</v>
      </c>
      <c r="E218" s="31" t="s">
        <v>124</v>
      </c>
      <c r="F218" s="32"/>
      <c r="G218" s="33">
        <f t="shared" si="5"/>
        <v>0</v>
      </c>
      <c r="H218" s="34">
        <v>292.7167</v>
      </c>
    </row>
    <row r="219" ht="15" customHeight="1" spans="1:8">
      <c r="A219" s="5" t="s">
        <v>0</v>
      </c>
      <c r="B219" s="28" t="s">
        <v>107</v>
      </c>
      <c r="C219" s="29" t="s">
        <v>326</v>
      </c>
      <c r="D219" s="30" t="s">
        <v>135</v>
      </c>
      <c r="E219" s="31" t="s">
        <v>190</v>
      </c>
      <c r="F219" s="32"/>
      <c r="G219" s="33">
        <f t="shared" si="5"/>
        <v>0</v>
      </c>
      <c r="H219" s="34">
        <v>269.3017</v>
      </c>
    </row>
    <row r="220" ht="15" customHeight="1" spans="1:8">
      <c r="A220" s="5" t="s">
        <v>0</v>
      </c>
      <c r="B220" s="28" t="s">
        <v>110</v>
      </c>
      <c r="C220" s="29" t="s">
        <v>327</v>
      </c>
      <c r="D220" s="30" t="s">
        <v>135</v>
      </c>
      <c r="E220" s="31" t="s">
        <v>328</v>
      </c>
      <c r="F220" s="32"/>
      <c r="G220" s="33">
        <f t="shared" si="5"/>
        <v>0</v>
      </c>
      <c r="H220" s="34" t="s">
        <v>329</v>
      </c>
    </row>
    <row r="221" ht="15" customHeight="1" spans="1:8">
      <c r="A221" s="5" t="s">
        <v>0</v>
      </c>
      <c r="B221" s="28" t="s">
        <v>113</v>
      </c>
      <c r="C221" s="29" t="s">
        <v>330</v>
      </c>
      <c r="D221" s="30" t="s">
        <v>135</v>
      </c>
      <c r="E221" s="31" t="s">
        <v>331</v>
      </c>
      <c r="F221" s="32"/>
      <c r="G221" s="33">
        <f t="shared" si="5"/>
        <v>0</v>
      </c>
      <c r="H221" s="34" t="s">
        <v>332</v>
      </c>
    </row>
    <row r="222" ht="15" customHeight="1" spans="1:8">
      <c r="A222" s="5" t="s">
        <v>0</v>
      </c>
      <c r="B222" s="28" t="s">
        <v>116</v>
      </c>
      <c r="C222" s="29" t="s">
        <v>333</v>
      </c>
      <c r="D222" s="30" t="s">
        <v>135</v>
      </c>
      <c r="E222" s="31" t="s">
        <v>331</v>
      </c>
      <c r="F222" s="32"/>
      <c r="G222" s="33">
        <f t="shared" si="5"/>
        <v>0</v>
      </c>
      <c r="H222" s="34">
        <v>409.8083</v>
      </c>
    </row>
    <row r="223" ht="15" customHeight="1" spans="1:8">
      <c r="A223" s="5" t="s">
        <v>0</v>
      </c>
      <c r="B223" s="28" t="s">
        <v>119</v>
      </c>
      <c r="C223" s="29" t="s">
        <v>334</v>
      </c>
      <c r="D223" s="30" t="s">
        <v>135</v>
      </c>
      <c r="E223" s="31" t="s">
        <v>331</v>
      </c>
      <c r="F223" s="32"/>
      <c r="G223" s="33">
        <f t="shared" si="5"/>
        <v>0</v>
      </c>
      <c r="H223" s="34" t="s">
        <v>335</v>
      </c>
    </row>
    <row r="224" ht="15" customHeight="1" spans="1:8">
      <c r="A224" s="5" t="s">
        <v>0</v>
      </c>
      <c r="B224" s="28" t="s">
        <v>122</v>
      </c>
      <c r="C224" s="29" t="s">
        <v>336</v>
      </c>
      <c r="D224" s="30" t="s">
        <v>135</v>
      </c>
      <c r="E224" s="31" t="s">
        <v>337</v>
      </c>
      <c r="F224" s="32"/>
      <c r="G224" s="33">
        <f t="shared" si="5"/>
        <v>0</v>
      </c>
      <c r="H224" s="34">
        <v>468.3515</v>
      </c>
    </row>
    <row r="225" ht="15" customHeight="1" spans="1:8">
      <c r="A225" s="5" t="s">
        <v>0</v>
      </c>
      <c r="B225" s="28" t="s">
        <v>126</v>
      </c>
      <c r="C225" s="29" t="s">
        <v>338</v>
      </c>
      <c r="D225" s="30" t="s">
        <v>339</v>
      </c>
      <c r="E225" s="31" t="s">
        <v>94</v>
      </c>
      <c r="F225" s="32"/>
      <c r="G225" s="33">
        <f t="shared" si="5"/>
        <v>0</v>
      </c>
      <c r="H225" s="34" t="s">
        <v>340</v>
      </c>
    </row>
    <row r="226" ht="15" customHeight="1" spans="1:8">
      <c r="A226" s="5" t="s">
        <v>0</v>
      </c>
      <c r="B226" s="28" t="s">
        <v>129</v>
      </c>
      <c r="C226" s="29" t="s">
        <v>341</v>
      </c>
      <c r="D226" s="30" t="s">
        <v>339</v>
      </c>
      <c r="E226" s="31" t="s">
        <v>94</v>
      </c>
      <c r="F226" s="32"/>
      <c r="G226" s="33">
        <f t="shared" si="5"/>
        <v>0</v>
      </c>
      <c r="H226" s="34" t="s">
        <v>342</v>
      </c>
    </row>
    <row r="227" ht="15" customHeight="1" spans="1:8">
      <c r="A227" s="5" t="s">
        <v>0</v>
      </c>
      <c r="B227" s="28" t="s">
        <v>133</v>
      </c>
      <c r="C227" s="29" t="s">
        <v>343</v>
      </c>
      <c r="D227" s="30" t="s">
        <v>339</v>
      </c>
      <c r="E227" s="31" t="s">
        <v>94</v>
      </c>
      <c r="F227" s="32"/>
      <c r="G227" s="33">
        <f t="shared" si="5"/>
        <v>0</v>
      </c>
      <c r="H227" s="34">
        <v>26.4</v>
      </c>
    </row>
    <row r="228" ht="15" customHeight="1" spans="1:8">
      <c r="A228" s="5" t="s">
        <v>0</v>
      </c>
      <c r="B228" s="28" t="s">
        <v>136</v>
      </c>
      <c r="C228" s="29" t="s">
        <v>344</v>
      </c>
      <c r="D228" s="30" t="s">
        <v>339</v>
      </c>
      <c r="E228" s="31" t="s">
        <v>80</v>
      </c>
      <c r="F228" s="32"/>
      <c r="G228" s="33">
        <f t="shared" si="5"/>
        <v>0</v>
      </c>
      <c r="H228" s="34" t="s">
        <v>345</v>
      </c>
    </row>
    <row r="229" ht="15" customHeight="1" spans="1:8">
      <c r="A229" s="5" t="s">
        <v>0</v>
      </c>
      <c r="B229" s="28" t="s">
        <v>346</v>
      </c>
      <c r="C229" s="29" t="s">
        <v>347</v>
      </c>
      <c r="D229" s="30" t="s">
        <v>0</v>
      </c>
      <c r="E229" s="31" t="s">
        <v>0</v>
      </c>
      <c r="F229" s="32"/>
      <c r="G229" s="33"/>
      <c r="H229" s="34" t="s">
        <v>0</v>
      </c>
    </row>
    <row r="230" ht="15" customHeight="1" spans="1:8">
      <c r="A230" s="5" t="s">
        <v>0</v>
      </c>
      <c r="B230" s="28" t="s">
        <v>74</v>
      </c>
      <c r="C230" s="29" t="s">
        <v>348</v>
      </c>
      <c r="D230" s="30" t="s">
        <v>135</v>
      </c>
      <c r="E230" s="31" t="s">
        <v>349</v>
      </c>
      <c r="F230" s="32"/>
      <c r="G230" s="33">
        <f t="shared" si="5"/>
        <v>0</v>
      </c>
      <c r="H230" s="34">
        <v>748.8472</v>
      </c>
    </row>
    <row r="231" ht="15" customHeight="1" spans="1:8">
      <c r="A231" s="5" t="s">
        <v>0</v>
      </c>
      <c r="B231" s="28" t="s">
        <v>78</v>
      </c>
      <c r="C231" s="29" t="s">
        <v>350</v>
      </c>
      <c r="D231" s="30" t="s">
        <v>135</v>
      </c>
      <c r="E231" s="31" t="s">
        <v>351</v>
      </c>
      <c r="F231" s="32"/>
      <c r="G231" s="33">
        <f t="shared" si="5"/>
        <v>0</v>
      </c>
      <c r="H231" s="34">
        <v>1166.9167</v>
      </c>
    </row>
    <row r="232" ht="15" customHeight="1" spans="1:8">
      <c r="A232" s="5" t="s">
        <v>0</v>
      </c>
      <c r="B232" s="28" t="s">
        <v>352</v>
      </c>
      <c r="C232" s="29" t="s">
        <v>353</v>
      </c>
      <c r="D232" s="30" t="s">
        <v>0</v>
      </c>
      <c r="E232" s="31" t="s">
        <v>0</v>
      </c>
      <c r="F232" s="32"/>
      <c r="G232" s="33"/>
      <c r="H232" s="34" t="s">
        <v>0</v>
      </c>
    </row>
    <row r="233" ht="15" customHeight="1" spans="1:8">
      <c r="A233" s="5" t="s">
        <v>0</v>
      </c>
      <c r="B233" s="28" t="s">
        <v>74</v>
      </c>
      <c r="C233" s="29" t="s">
        <v>354</v>
      </c>
      <c r="D233" s="30" t="s">
        <v>355</v>
      </c>
      <c r="E233" s="31" t="s">
        <v>356</v>
      </c>
      <c r="F233" s="32"/>
      <c r="G233" s="33">
        <f t="shared" si="5"/>
        <v>0</v>
      </c>
      <c r="H233" s="34" t="s">
        <v>357</v>
      </c>
    </row>
    <row r="234" ht="15" customHeight="1" spans="1:8">
      <c r="A234" s="5" t="s">
        <v>0</v>
      </c>
      <c r="B234" s="28" t="s">
        <v>78</v>
      </c>
      <c r="C234" s="29" t="s">
        <v>358</v>
      </c>
      <c r="D234" s="30" t="s">
        <v>355</v>
      </c>
      <c r="E234" s="31" t="s">
        <v>356</v>
      </c>
      <c r="F234" s="32"/>
      <c r="G234" s="33">
        <f t="shared" si="5"/>
        <v>0</v>
      </c>
      <c r="H234" s="34">
        <v>1288</v>
      </c>
    </row>
    <row r="235" ht="15" customHeight="1" spans="1:8">
      <c r="A235" s="5" t="s">
        <v>0</v>
      </c>
      <c r="B235" s="28" t="s">
        <v>82</v>
      </c>
      <c r="C235" s="29" t="s">
        <v>359</v>
      </c>
      <c r="D235" s="30" t="s">
        <v>355</v>
      </c>
      <c r="E235" s="31" t="s">
        <v>356</v>
      </c>
      <c r="F235" s="32"/>
      <c r="G235" s="33">
        <f t="shared" si="5"/>
        <v>0</v>
      </c>
      <c r="H235" s="34">
        <v>1346.5</v>
      </c>
    </row>
    <row r="236" ht="15" customHeight="1" spans="1:8">
      <c r="A236" s="5" t="s">
        <v>0</v>
      </c>
      <c r="B236" s="28" t="s">
        <v>86</v>
      </c>
      <c r="C236" s="29" t="s">
        <v>360</v>
      </c>
      <c r="D236" s="30" t="s">
        <v>355</v>
      </c>
      <c r="E236" s="31" t="s">
        <v>356</v>
      </c>
      <c r="F236" s="32"/>
      <c r="G236" s="33">
        <f t="shared" si="5"/>
        <v>0</v>
      </c>
      <c r="H236" s="34">
        <v>503.5</v>
      </c>
    </row>
    <row r="237" ht="15" customHeight="1" spans="1:8">
      <c r="A237" s="5" t="s">
        <v>0</v>
      </c>
      <c r="B237" s="28" t="s">
        <v>361</v>
      </c>
      <c r="C237" s="29" t="s">
        <v>362</v>
      </c>
      <c r="D237" s="30" t="s">
        <v>0</v>
      </c>
      <c r="E237" s="31" t="s">
        <v>0</v>
      </c>
      <c r="F237" s="32"/>
      <c r="G237" s="33"/>
      <c r="H237" s="34" t="s">
        <v>0</v>
      </c>
    </row>
    <row r="238" ht="15" customHeight="1" spans="1:8">
      <c r="A238" s="5" t="s">
        <v>0</v>
      </c>
      <c r="B238" s="28" t="s">
        <v>74</v>
      </c>
      <c r="C238" s="29" t="s">
        <v>363</v>
      </c>
      <c r="D238" s="30" t="s">
        <v>99</v>
      </c>
      <c r="E238" s="31" t="s">
        <v>364</v>
      </c>
      <c r="F238" s="32"/>
      <c r="G238" s="33">
        <f t="shared" si="5"/>
        <v>0</v>
      </c>
      <c r="H238" s="34">
        <v>363.0125</v>
      </c>
    </row>
    <row r="239" ht="15" customHeight="1" spans="1:8">
      <c r="A239" s="5" t="s">
        <v>0</v>
      </c>
      <c r="B239" s="28" t="s">
        <v>365</v>
      </c>
      <c r="C239" s="29" t="s">
        <v>366</v>
      </c>
      <c r="D239" s="30" t="s">
        <v>0</v>
      </c>
      <c r="E239" s="31" t="s">
        <v>0</v>
      </c>
      <c r="F239" s="32"/>
      <c r="G239" s="33"/>
      <c r="H239" s="34" t="s">
        <v>0</v>
      </c>
    </row>
    <row r="240" ht="15" customHeight="1" spans="1:8">
      <c r="A240" s="5" t="s">
        <v>0</v>
      </c>
      <c r="B240" s="28" t="s">
        <v>74</v>
      </c>
      <c r="C240" s="29" t="s">
        <v>367</v>
      </c>
      <c r="D240" s="30" t="s">
        <v>275</v>
      </c>
      <c r="E240" s="31" t="s">
        <v>309</v>
      </c>
      <c r="F240" s="32"/>
      <c r="G240" s="33">
        <f t="shared" si="5"/>
        <v>0</v>
      </c>
      <c r="H240" s="34">
        <v>121.1333</v>
      </c>
    </row>
    <row r="241" ht="15" customHeight="1" spans="1:8">
      <c r="A241" s="5" t="s">
        <v>0</v>
      </c>
      <c r="B241" s="28" t="s">
        <v>368</v>
      </c>
      <c r="C241" s="29" t="s">
        <v>369</v>
      </c>
      <c r="D241" s="30" t="s">
        <v>0</v>
      </c>
      <c r="E241" s="31" t="s">
        <v>0</v>
      </c>
      <c r="F241" s="32"/>
      <c r="G241" s="33"/>
      <c r="H241" s="34" t="s">
        <v>0</v>
      </c>
    </row>
    <row r="242" ht="15" customHeight="1" spans="1:8">
      <c r="A242" s="5" t="s">
        <v>0</v>
      </c>
      <c r="B242" s="28" t="s">
        <v>74</v>
      </c>
      <c r="C242" s="29" t="s">
        <v>370</v>
      </c>
      <c r="D242" s="30" t="s">
        <v>99</v>
      </c>
      <c r="E242" s="31" t="s">
        <v>371</v>
      </c>
      <c r="F242" s="32"/>
      <c r="G242" s="33">
        <f t="shared" si="5"/>
        <v>0</v>
      </c>
      <c r="H242" s="34">
        <v>12.7042</v>
      </c>
    </row>
    <row r="243" ht="18" customHeight="1" spans="1:8">
      <c r="A243" s="5" t="s">
        <v>0</v>
      </c>
      <c r="B243" s="28" t="s">
        <v>78</v>
      </c>
      <c r="C243" s="29" t="s">
        <v>372</v>
      </c>
      <c r="D243" s="30" t="s">
        <v>99</v>
      </c>
      <c r="E243" s="31" t="s">
        <v>373</v>
      </c>
      <c r="F243" s="32"/>
      <c r="G243" s="33">
        <f t="shared" si="5"/>
        <v>0</v>
      </c>
      <c r="H243" s="34">
        <v>47.0532</v>
      </c>
    </row>
    <row r="244" ht="6" customHeight="1" spans="1:8">
      <c r="A244" s="5" t="s">
        <v>0</v>
      </c>
      <c r="B244" s="28" t="s">
        <v>0</v>
      </c>
      <c r="C244" s="29" t="s">
        <v>0</v>
      </c>
      <c r="D244" s="30" t="s">
        <v>0</v>
      </c>
      <c r="E244" s="31" t="s">
        <v>0</v>
      </c>
      <c r="F244" s="32" t="s">
        <v>0</v>
      </c>
      <c r="G244" s="33"/>
      <c r="H244" s="34" t="s">
        <v>0</v>
      </c>
    </row>
    <row r="245" ht="15" customHeight="1" spans="1:8">
      <c r="A245" s="5" t="s">
        <v>0</v>
      </c>
      <c r="B245" s="41" t="s">
        <v>374</v>
      </c>
      <c r="C245" s="41" t="s">
        <v>0</v>
      </c>
      <c r="D245" s="41" t="s">
        <v>0</v>
      </c>
      <c r="E245" s="41" t="s">
        <v>0</v>
      </c>
      <c r="F245" s="42" t="s">
        <v>0</v>
      </c>
      <c r="G245" s="43"/>
      <c r="H245" s="44" t="s">
        <v>70</v>
      </c>
    </row>
    <row r="246" ht="12" customHeight="1" spans="1:8">
      <c r="A246" s="5" t="s">
        <v>0</v>
      </c>
      <c r="B246" s="6" t="s">
        <v>0</v>
      </c>
      <c r="C246" s="6" t="s">
        <v>0</v>
      </c>
      <c r="D246" s="6" t="s">
        <v>0</v>
      </c>
      <c r="E246" s="6" t="s">
        <v>0</v>
      </c>
      <c r="F246" s="7" t="s">
        <v>0</v>
      </c>
      <c r="G246" s="8"/>
      <c r="H246" s="9" t="s">
        <v>0</v>
      </c>
    </row>
    <row r="247" ht="42" customHeight="1" spans="1:8">
      <c r="A247" s="5" t="s">
        <v>0</v>
      </c>
      <c r="B247" s="6" t="s">
        <v>0</v>
      </c>
      <c r="C247" s="6" t="s">
        <v>0</v>
      </c>
      <c r="D247" s="6" t="s">
        <v>0</v>
      </c>
      <c r="E247" s="6" t="s">
        <v>0</v>
      </c>
      <c r="F247" s="7" t="s">
        <v>0</v>
      </c>
      <c r="G247" s="8"/>
      <c r="H247" s="9" t="s">
        <v>0</v>
      </c>
    </row>
    <row r="248" ht="27" customHeight="1" spans="1:8">
      <c r="A248" s="5" t="s">
        <v>0</v>
      </c>
      <c r="B248" s="10" t="s">
        <v>38</v>
      </c>
      <c r="C248" s="10" t="s">
        <v>0</v>
      </c>
      <c r="D248" s="10" t="s">
        <v>0</v>
      </c>
      <c r="E248" s="10" t="s">
        <v>0</v>
      </c>
      <c r="F248" s="11" t="s">
        <v>0</v>
      </c>
      <c r="G248" s="12"/>
      <c r="H248" s="13" t="s">
        <v>0</v>
      </c>
    </row>
    <row r="249" ht="15.95" customHeight="1" spans="1:8">
      <c r="A249" s="5" t="s">
        <v>0</v>
      </c>
      <c r="B249" s="14" t="s">
        <v>2</v>
      </c>
      <c r="C249" s="14" t="s">
        <v>0</v>
      </c>
      <c r="D249" s="15" t="s">
        <v>0</v>
      </c>
      <c r="E249" s="15" t="s">
        <v>0</v>
      </c>
      <c r="F249" s="16" t="s">
        <v>0</v>
      </c>
      <c r="G249" s="17"/>
      <c r="H249" s="18" t="s">
        <v>39</v>
      </c>
    </row>
    <row r="250" ht="3.95" customHeight="1" spans="1:8">
      <c r="A250" s="5" t="s">
        <v>0</v>
      </c>
      <c r="B250" s="14" t="s">
        <v>0</v>
      </c>
      <c r="C250" s="14" t="s">
        <v>0</v>
      </c>
      <c r="D250" s="6" t="s">
        <v>0</v>
      </c>
      <c r="E250" s="6" t="s">
        <v>0</v>
      </c>
      <c r="F250" s="7" t="s">
        <v>0</v>
      </c>
      <c r="G250" s="8"/>
      <c r="H250" s="9" t="s">
        <v>0</v>
      </c>
    </row>
    <row r="251" ht="21.95" customHeight="1" spans="1:8">
      <c r="A251" s="5" t="s">
        <v>0</v>
      </c>
      <c r="B251" s="19" t="s">
        <v>302</v>
      </c>
      <c r="C251" s="19" t="s">
        <v>0</v>
      </c>
      <c r="D251" s="19" t="s">
        <v>0</v>
      </c>
      <c r="E251" s="19" t="s">
        <v>0</v>
      </c>
      <c r="F251" s="20" t="s">
        <v>0</v>
      </c>
      <c r="G251" s="21"/>
      <c r="H251" s="22" t="s">
        <v>0</v>
      </c>
    </row>
    <row r="252" ht="21" spans="1:8">
      <c r="A252" s="5" t="s">
        <v>0</v>
      </c>
      <c r="B252" s="23" t="s">
        <v>41</v>
      </c>
      <c r="C252" s="24" t="s">
        <v>375</v>
      </c>
      <c r="D252" s="24" t="s">
        <v>43</v>
      </c>
      <c r="E252" s="24" t="s">
        <v>44</v>
      </c>
      <c r="F252" s="25" t="s">
        <v>45</v>
      </c>
      <c r="G252" s="26" t="s">
        <v>46</v>
      </c>
      <c r="H252" s="27" t="s">
        <v>47</v>
      </c>
    </row>
    <row r="253" ht="15" customHeight="1" spans="1:8">
      <c r="A253" s="5" t="s">
        <v>0</v>
      </c>
      <c r="B253" s="28" t="s">
        <v>82</v>
      </c>
      <c r="C253" s="29" t="s">
        <v>376</v>
      </c>
      <c r="D253" s="30" t="s">
        <v>99</v>
      </c>
      <c r="E253" s="31" t="s">
        <v>80</v>
      </c>
      <c r="F253" s="32"/>
      <c r="G253" s="33">
        <f t="shared" ref="G253:G260" si="6">E253*F253</f>
        <v>0</v>
      </c>
      <c r="H253" s="34">
        <v>66.6233</v>
      </c>
    </row>
    <row r="254" ht="15" customHeight="1" spans="1:8">
      <c r="A254" s="5" t="s">
        <v>0</v>
      </c>
      <c r="B254" s="28" t="s">
        <v>86</v>
      </c>
      <c r="C254" s="29" t="s">
        <v>377</v>
      </c>
      <c r="D254" s="30" t="s">
        <v>99</v>
      </c>
      <c r="E254" s="31" t="s">
        <v>158</v>
      </c>
      <c r="F254" s="32"/>
      <c r="G254" s="33">
        <f t="shared" si="6"/>
        <v>0</v>
      </c>
      <c r="H254" s="34" t="s">
        <v>378</v>
      </c>
    </row>
    <row r="255" ht="15" customHeight="1" spans="1:8">
      <c r="A255" s="5" t="s">
        <v>0</v>
      </c>
      <c r="B255" s="28" t="s">
        <v>379</v>
      </c>
      <c r="C255" s="29" t="s">
        <v>380</v>
      </c>
      <c r="D255" s="30" t="s">
        <v>0</v>
      </c>
      <c r="E255" s="31" t="s">
        <v>0</v>
      </c>
      <c r="F255" s="32"/>
      <c r="G255" s="33"/>
      <c r="H255" s="34" t="s">
        <v>0</v>
      </c>
    </row>
    <row r="256" ht="15" customHeight="1" spans="1:8">
      <c r="A256" s="5" t="s">
        <v>0</v>
      </c>
      <c r="B256" s="28" t="s">
        <v>74</v>
      </c>
      <c r="C256" s="29" t="s">
        <v>381</v>
      </c>
      <c r="D256" s="30" t="s">
        <v>355</v>
      </c>
      <c r="E256" s="31" t="s">
        <v>128</v>
      </c>
      <c r="F256" s="32"/>
      <c r="G256" s="33">
        <f t="shared" si="6"/>
        <v>0</v>
      </c>
      <c r="H256" s="34">
        <v>1053.8</v>
      </c>
    </row>
    <row r="257" ht="15" customHeight="1" spans="1:8">
      <c r="A257" s="5" t="s">
        <v>0</v>
      </c>
      <c r="B257" s="28" t="s">
        <v>382</v>
      </c>
      <c r="C257" s="29" t="s">
        <v>383</v>
      </c>
      <c r="D257" s="30" t="s">
        <v>0</v>
      </c>
      <c r="E257" s="31" t="s">
        <v>0</v>
      </c>
      <c r="F257" s="32"/>
      <c r="G257" s="33"/>
      <c r="H257" s="34" t="s">
        <v>0</v>
      </c>
    </row>
    <row r="258" ht="15" customHeight="1" spans="1:8">
      <c r="A258" s="5" t="s">
        <v>0</v>
      </c>
      <c r="B258" s="28" t="s">
        <v>74</v>
      </c>
      <c r="C258" s="29" t="s">
        <v>384</v>
      </c>
      <c r="D258" s="30" t="s">
        <v>235</v>
      </c>
      <c r="E258" s="31" t="s">
        <v>128</v>
      </c>
      <c r="F258" s="32"/>
      <c r="G258" s="33">
        <f t="shared" si="6"/>
        <v>0</v>
      </c>
      <c r="H258" s="34">
        <v>210.7667</v>
      </c>
    </row>
    <row r="259" ht="15" customHeight="1" spans="1:8">
      <c r="A259" s="5" t="s">
        <v>0</v>
      </c>
      <c r="B259" s="28" t="s">
        <v>78</v>
      </c>
      <c r="C259" s="29" t="s">
        <v>385</v>
      </c>
      <c r="D259" s="30" t="s">
        <v>235</v>
      </c>
      <c r="E259" s="31" t="s">
        <v>141</v>
      </c>
      <c r="F259" s="32"/>
      <c r="G259" s="33">
        <f t="shared" si="6"/>
        <v>0</v>
      </c>
      <c r="H259" s="34">
        <v>518.7</v>
      </c>
    </row>
    <row r="260" ht="15" customHeight="1" spans="1:8">
      <c r="A260" s="5" t="s">
        <v>0</v>
      </c>
      <c r="B260" s="28" t="s">
        <v>82</v>
      </c>
      <c r="C260" s="29" t="s">
        <v>386</v>
      </c>
      <c r="D260" s="30" t="s">
        <v>355</v>
      </c>
      <c r="E260" s="31" t="s">
        <v>55</v>
      </c>
      <c r="F260" s="32"/>
      <c r="G260" s="33">
        <f t="shared" si="6"/>
        <v>0</v>
      </c>
      <c r="H260" s="34">
        <v>5854.3333</v>
      </c>
    </row>
    <row r="261" ht="409.5" customHeight="1" spans="1:8">
      <c r="A261" s="5" t="s">
        <v>0</v>
      </c>
      <c r="B261" s="28" t="s">
        <v>0</v>
      </c>
      <c r="C261" s="29" t="s">
        <v>0</v>
      </c>
      <c r="D261" s="30" t="s">
        <v>0</v>
      </c>
      <c r="E261" s="31" t="s">
        <v>0</v>
      </c>
      <c r="F261" s="32" t="s">
        <v>0</v>
      </c>
      <c r="G261" s="33"/>
      <c r="H261" s="34" t="s">
        <v>0</v>
      </c>
    </row>
    <row r="262" ht="15" customHeight="1" spans="1:8">
      <c r="A262" s="5" t="s">
        <v>0</v>
      </c>
      <c r="B262" s="35" t="s">
        <v>387</v>
      </c>
      <c r="C262" s="36"/>
      <c r="D262" s="36"/>
      <c r="E262" s="37">
        <f>SUM(G253:G260,G202:G243)</f>
        <v>0</v>
      </c>
      <c r="F262" s="38" t="s">
        <v>69</v>
      </c>
      <c r="G262" s="39"/>
      <c r="H262" s="40"/>
    </row>
    <row r="263" ht="15" customHeight="1" spans="1:8">
      <c r="A263" s="5" t="s">
        <v>0</v>
      </c>
      <c r="B263" s="41" t="s">
        <v>388</v>
      </c>
      <c r="C263" s="41" t="s">
        <v>0</v>
      </c>
      <c r="D263" s="41" t="s">
        <v>0</v>
      </c>
      <c r="E263" s="41" t="s">
        <v>0</v>
      </c>
      <c r="F263" s="42" t="s">
        <v>0</v>
      </c>
      <c r="G263" s="43"/>
      <c r="H263" s="44" t="s">
        <v>70</v>
      </c>
    </row>
    <row r="264" ht="12" customHeight="1" spans="1:8">
      <c r="A264" s="5" t="s">
        <v>0</v>
      </c>
      <c r="B264" s="6" t="s">
        <v>0</v>
      </c>
      <c r="C264" s="6" t="s">
        <v>0</v>
      </c>
      <c r="D264" s="6" t="s">
        <v>0</v>
      </c>
      <c r="E264" s="6" t="s">
        <v>0</v>
      </c>
      <c r="F264" s="7" t="s">
        <v>0</v>
      </c>
      <c r="G264" s="8"/>
      <c r="H264" s="9" t="s">
        <v>0</v>
      </c>
    </row>
    <row r="265" ht="42" customHeight="1" spans="1:8">
      <c r="A265" s="5" t="s">
        <v>0</v>
      </c>
      <c r="B265" s="6" t="s">
        <v>0</v>
      </c>
      <c r="C265" s="6" t="s">
        <v>0</v>
      </c>
      <c r="D265" s="6" t="s">
        <v>0</v>
      </c>
      <c r="E265" s="6" t="s">
        <v>0</v>
      </c>
      <c r="F265" s="7" t="s">
        <v>0</v>
      </c>
      <c r="G265" s="8"/>
      <c r="H265" s="9" t="s">
        <v>0</v>
      </c>
    </row>
    <row r="266" ht="27" customHeight="1" spans="1:8">
      <c r="A266" s="5" t="s">
        <v>0</v>
      </c>
      <c r="B266" s="10" t="s">
        <v>38</v>
      </c>
      <c r="C266" s="10" t="s">
        <v>0</v>
      </c>
      <c r="D266" s="10" t="s">
        <v>0</v>
      </c>
      <c r="E266" s="10" t="s">
        <v>0</v>
      </c>
      <c r="F266" s="11" t="s">
        <v>0</v>
      </c>
      <c r="G266" s="12"/>
      <c r="H266" s="13" t="s">
        <v>0</v>
      </c>
    </row>
    <row r="267" ht="15.95" customHeight="1" spans="1:8">
      <c r="A267" s="5" t="s">
        <v>0</v>
      </c>
      <c r="B267" s="14" t="s">
        <v>2</v>
      </c>
      <c r="C267" s="14" t="s">
        <v>0</v>
      </c>
      <c r="D267" s="15" t="s">
        <v>0</v>
      </c>
      <c r="E267" s="15" t="s">
        <v>0</v>
      </c>
      <c r="F267" s="16" t="s">
        <v>0</v>
      </c>
      <c r="G267" s="17"/>
      <c r="H267" s="18" t="s">
        <v>39</v>
      </c>
    </row>
    <row r="268" ht="3.95" customHeight="1" spans="1:8">
      <c r="A268" s="5" t="s">
        <v>0</v>
      </c>
      <c r="B268" s="14" t="s">
        <v>0</v>
      </c>
      <c r="C268" s="14" t="s">
        <v>0</v>
      </c>
      <c r="D268" s="6" t="s">
        <v>0</v>
      </c>
      <c r="E268" s="6" t="s">
        <v>0</v>
      </c>
      <c r="F268" s="7" t="s">
        <v>0</v>
      </c>
      <c r="G268" s="8"/>
      <c r="H268" s="9" t="s">
        <v>0</v>
      </c>
    </row>
    <row r="269" ht="21.95" customHeight="1" spans="1:8">
      <c r="A269" s="5" t="s">
        <v>0</v>
      </c>
      <c r="B269" s="19" t="s">
        <v>389</v>
      </c>
      <c r="C269" s="19" t="s">
        <v>0</v>
      </c>
      <c r="D269" s="19" t="s">
        <v>0</v>
      </c>
      <c r="E269" s="19" t="s">
        <v>0</v>
      </c>
      <c r="F269" s="20" t="s">
        <v>0</v>
      </c>
      <c r="G269" s="21"/>
      <c r="H269" s="22" t="s">
        <v>0</v>
      </c>
    </row>
    <row r="270" ht="21" spans="1:8">
      <c r="A270" s="5" t="s">
        <v>0</v>
      </c>
      <c r="B270" s="23" t="s">
        <v>41</v>
      </c>
      <c r="C270" s="24" t="s">
        <v>42</v>
      </c>
      <c r="D270" s="24" t="s">
        <v>43</v>
      </c>
      <c r="E270" s="24" t="s">
        <v>44</v>
      </c>
      <c r="F270" s="25" t="s">
        <v>45</v>
      </c>
      <c r="G270" s="26" t="s">
        <v>46</v>
      </c>
      <c r="H270" s="27" t="s">
        <v>47</v>
      </c>
    </row>
    <row r="271" ht="15" customHeight="1" spans="1:8">
      <c r="A271" s="5" t="s">
        <v>0</v>
      </c>
      <c r="B271" s="28" t="s">
        <v>390</v>
      </c>
      <c r="C271" s="29" t="s">
        <v>391</v>
      </c>
      <c r="D271" s="30" t="s">
        <v>0</v>
      </c>
      <c r="E271" s="31" t="s">
        <v>0</v>
      </c>
      <c r="F271" s="32" t="s">
        <v>0</v>
      </c>
      <c r="G271" s="33"/>
      <c r="H271" s="34" t="s">
        <v>0</v>
      </c>
    </row>
    <row r="272" ht="15" customHeight="1" spans="1:8">
      <c r="A272" s="5" t="s">
        <v>0</v>
      </c>
      <c r="B272" s="28" t="s">
        <v>392</v>
      </c>
      <c r="C272" s="29" t="s">
        <v>393</v>
      </c>
      <c r="D272" s="30" t="s">
        <v>0</v>
      </c>
      <c r="E272" s="31" t="s">
        <v>0</v>
      </c>
      <c r="F272" s="32" t="s">
        <v>0</v>
      </c>
      <c r="G272" s="33"/>
      <c r="H272" s="34" t="s">
        <v>0</v>
      </c>
    </row>
    <row r="273" ht="15" customHeight="1" spans="1:8">
      <c r="A273" s="5" t="s">
        <v>0</v>
      </c>
      <c r="B273" s="28" t="s">
        <v>74</v>
      </c>
      <c r="C273" s="29" t="s">
        <v>394</v>
      </c>
      <c r="D273" s="30" t="s">
        <v>395</v>
      </c>
      <c r="E273" s="31" t="s">
        <v>132</v>
      </c>
      <c r="F273" s="32"/>
      <c r="G273" s="33">
        <f t="shared" ref="G273:G280" si="7">E273*F273</f>
        <v>0</v>
      </c>
      <c r="H273" s="34">
        <v>63.608</v>
      </c>
    </row>
    <row r="274" ht="15" customHeight="1" spans="1:8">
      <c r="A274" s="5" t="s">
        <v>0</v>
      </c>
      <c r="B274" s="28" t="s">
        <v>78</v>
      </c>
      <c r="C274" s="29" t="s">
        <v>396</v>
      </c>
      <c r="D274" s="30" t="s">
        <v>395</v>
      </c>
      <c r="E274" s="31" t="s">
        <v>328</v>
      </c>
      <c r="F274" s="32"/>
      <c r="G274" s="33">
        <f t="shared" si="7"/>
        <v>0</v>
      </c>
      <c r="H274" s="34">
        <v>63.6075</v>
      </c>
    </row>
    <row r="275" ht="15" customHeight="1" spans="1:8">
      <c r="A275" s="5" t="s">
        <v>0</v>
      </c>
      <c r="B275" s="28" t="s">
        <v>397</v>
      </c>
      <c r="C275" s="29" t="s">
        <v>398</v>
      </c>
      <c r="D275" s="30" t="s">
        <v>0</v>
      </c>
      <c r="E275" s="31" t="s">
        <v>0</v>
      </c>
      <c r="F275" s="32"/>
      <c r="G275" s="33"/>
      <c r="H275" s="34" t="s">
        <v>0</v>
      </c>
    </row>
    <row r="276" ht="15" customHeight="1" spans="1:8">
      <c r="A276" s="5" t="s">
        <v>0</v>
      </c>
      <c r="B276" s="28" t="s">
        <v>74</v>
      </c>
      <c r="C276" s="29" t="s">
        <v>399</v>
      </c>
      <c r="D276" s="30" t="s">
        <v>395</v>
      </c>
      <c r="E276" s="31" t="s">
        <v>206</v>
      </c>
      <c r="F276" s="32"/>
      <c r="G276" s="33">
        <f t="shared" si="7"/>
        <v>0</v>
      </c>
      <c r="H276" s="34">
        <v>34.6095</v>
      </c>
    </row>
    <row r="277" ht="15" customHeight="1" spans="1:8">
      <c r="A277" s="5" t="s">
        <v>0</v>
      </c>
      <c r="B277" s="28" t="s">
        <v>78</v>
      </c>
      <c r="C277" s="29" t="s">
        <v>400</v>
      </c>
      <c r="D277" s="30" t="s">
        <v>395</v>
      </c>
      <c r="E277" s="31" t="s">
        <v>80</v>
      </c>
      <c r="F277" s="32"/>
      <c r="G277" s="33">
        <f t="shared" si="7"/>
        <v>0</v>
      </c>
      <c r="H277" s="34" t="s">
        <v>401</v>
      </c>
    </row>
    <row r="278" ht="15" customHeight="1" spans="1:8">
      <c r="A278" s="5" t="s">
        <v>0</v>
      </c>
      <c r="B278" s="28" t="s">
        <v>402</v>
      </c>
      <c r="C278" s="29" t="s">
        <v>403</v>
      </c>
      <c r="D278" s="30" t="s">
        <v>0</v>
      </c>
      <c r="E278" s="31" t="s">
        <v>0</v>
      </c>
      <c r="F278" s="32"/>
      <c r="G278" s="33"/>
      <c r="H278" s="34" t="s">
        <v>0</v>
      </c>
    </row>
    <row r="279" ht="15" customHeight="1" spans="1:8">
      <c r="A279" s="5" t="s">
        <v>0</v>
      </c>
      <c r="B279" s="28" t="s">
        <v>74</v>
      </c>
      <c r="C279" s="29" t="s">
        <v>404</v>
      </c>
      <c r="D279" s="30" t="s">
        <v>99</v>
      </c>
      <c r="E279" s="31" t="s">
        <v>132</v>
      </c>
      <c r="F279" s="32"/>
      <c r="G279" s="33">
        <f t="shared" si="7"/>
        <v>0</v>
      </c>
      <c r="H279" s="34" t="s">
        <v>405</v>
      </c>
    </row>
    <row r="280" ht="15" customHeight="1" spans="1:8">
      <c r="A280" s="5" t="s">
        <v>0</v>
      </c>
      <c r="B280" s="28" t="s">
        <v>78</v>
      </c>
      <c r="C280" s="29" t="s">
        <v>406</v>
      </c>
      <c r="D280" s="30" t="s">
        <v>99</v>
      </c>
      <c r="E280" s="31" t="s">
        <v>192</v>
      </c>
      <c r="F280" s="32"/>
      <c r="G280" s="33">
        <f t="shared" si="7"/>
        <v>0</v>
      </c>
      <c r="H280" s="34" t="s">
        <v>407</v>
      </c>
    </row>
    <row r="281" ht="15" customHeight="1" spans="1:8">
      <c r="A281" s="5" t="s">
        <v>0</v>
      </c>
      <c r="B281" s="28" t="s">
        <v>408</v>
      </c>
      <c r="C281" s="29" t="s">
        <v>409</v>
      </c>
      <c r="D281" s="30" t="s">
        <v>0</v>
      </c>
      <c r="E281" s="31" t="s">
        <v>0</v>
      </c>
      <c r="F281" s="32"/>
      <c r="G281" s="33"/>
      <c r="H281" s="34" t="s">
        <v>0</v>
      </c>
    </row>
    <row r="282" ht="15" customHeight="1" spans="1:8">
      <c r="A282" s="5" t="s">
        <v>0</v>
      </c>
      <c r="B282" s="28" t="s">
        <v>74</v>
      </c>
      <c r="C282" s="29" t="s">
        <v>410</v>
      </c>
      <c r="D282" s="30" t="s">
        <v>411</v>
      </c>
      <c r="E282" s="31" t="s">
        <v>94</v>
      </c>
      <c r="F282" s="32"/>
      <c r="G282" s="33">
        <f>E282*F282</f>
        <v>0</v>
      </c>
      <c r="H282" s="34" t="s">
        <v>412</v>
      </c>
    </row>
    <row r="283" ht="409.5" customHeight="1" spans="1:8">
      <c r="A283" s="5" t="s">
        <v>0</v>
      </c>
      <c r="B283" s="28" t="s">
        <v>0</v>
      </c>
      <c r="C283" s="29" t="s">
        <v>0</v>
      </c>
      <c r="D283" s="30" t="s">
        <v>0</v>
      </c>
      <c r="E283" s="31" t="s">
        <v>0</v>
      </c>
      <c r="F283" s="32" t="s">
        <v>0</v>
      </c>
      <c r="G283" s="33"/>
      <c r="H283" s="34" t="s">
        <v>0</v>
      </c>
    </row>
    <row r="284" ht="15" customHeight="1" spans="1:8">
      <c r="A284" s="5" t="s">
        <v>0</v>
      </c>
      <c r="B284" s="35" t="s">
        <v>413</v>
      </c>
      <c r="C284" s="36"/>
      <c r="D284" s="36"/>
      <c r="E284" s="37">
        <f>SUM(G273:G282)</f>
        <v>0</v>
      </c>
      <c r="F284" s="38" t="s">
        <v>69</v>
      </c>
      <c r="G284" s="39"/>
      <c r="H284" s="40"/>
    </row>
    <row r="285" ht="15" customHeight="1" spans="1:8">
      <c r="A285" s="5" t="s">
        <v>0</v>
      </c>
      <c r="B285" s="41" t="s">
        <v>414</v>
      </c>
      <c r="C285" s="41" t="s">
        <v>0</v>
      </c>
      <c r="D285" s="41" t="s">
        <v>0</v>
      </c>
      <c r="E285" s="41" t="s">
        <v>0</v>
      </c>
      <c r="F285" s="42" t="s">
        <v>0</v>
      </c>
      <c r="G285" s="43"/>
      <c r="H285" s="44" t="s">
        <v>70</v>
      </c>
    </row>
    <row r="286" ht="12" customHeight="1" spans="1:8">
      <c r="A286" s="5" t="s">
        <v>0</v>
      </c>
      <c r="B286" s="6" t="s">
        <v>0</v>
      </c>
      <c r="C286" s="6" t="s">
        <v>0</v>
      </c>
      <c r="D286" s="6" t="s">
        <v>0</v>
      </c>
      <c r="E286" s="6" t="s">
        <v>0</v>
      </c>
      <c r="F286" s="7" t="s">
        <v>0</v>
      </c>
      <c r="G286" s="8"/>
      <c r="H286" s="9" t="s">
        <v>0</v>
      </c>
    </row>
  </sheetData>
  <sheetProtection password="C6ED" sheet="1" objects="1" scenarios="1"/>
  <mergeCells count="57">
    <mergeCell ref="B2:H2"/>
    <mergeCell ref="D3:F3"/>
    <mergeCell ref="B5:H5"/>
    <mergeCell ref="B16:D16"/>
    <mergeCell ref="F16:H16"/>
    <mergeCell ref="B17:F17"/>
    <mergeCell ref="B20:H20"/>
    <mergeCell ref="D21:F21"/>
    <mergeCell ref="B23:H23"/>
    <mergeCell ref="B56:D56"/>
    <mergeCell ref="F56:H56"/>
    <mergeCell ref="B57:F57"/>
    <mergeCell ref="B60:H60"/>
    <mergeCell ref="D61:F61"/>
    <mergeCell ref="B63:H63"/>
    <mergeCell ref="B108:F108"/>
    <mergeCell ref="B111:H111"/>
    <mergeCell ref="D112:F112"/>
    <mergeCell ref="B114:H114"/>
    <mergeCell ref="B131:D131"/>
    <mergeCell ref="F131:H131"/>
    <mergeCell ref="B132:F132"/>
    <mergeCell ref="B135:H135"/>
    <mergeCell ref="D136:F136"/>
    <mergeCell ref="B138:H138"/>
    <mergeCell ref="B182:F182"/>
    <mergeCell ref="B185:H185"/>
    <mergeCell ref="D186:F186"/>
    <mergeCell ref="B188:H188"/>
    <mergeCell ref="B192:D192"/>
    <mergeCell ref="F192:H192"/>
    <mergeCell ref="B193:F193"/>
    <mergeCell ref="B196:H196"/>
    <mergeCell ref="D197:F197"/>
    <mergeCell ref="B199:H199"/>
    <mergeCell ref="B245:F245"/>
    <mergeCell ref="B248:H248"/>
    <mergeCell ref="D249:F249"/>
    <mergeCell ref="B251:H251"/>
    <mergeCell ref="B262:D262"/>
    <mergeCell ref="F262:H262"/>
    <mergeCell ref="B263:F263"/>
    <mergeCell ref="B266:H266"/>
    <mergeCell ref="D267:F267"/>
    <mergeCell ref="B269:H269"/>
    <mergeCell ref="B284:D284"/>
    <mergeCell ref="F284:H284"/>
    <mergeCell ref="B285:F285"/>
    <mergeCell ref="B3:C4"/>
    <mergeCell ref="B21:C22"/>
    <mergeCell ref="B61:C62"/>
    <mergeCell ref="B112:C113"/>
    <mergeCell ref="B136:C137"/>
    <mergeCell ref="B186:C187"/>
    <mergeCell ref="B197:C198"/>
    <mergeCell ref="B249:C250"/>
    <mergeCell ref="B267:C268"/>
  </mergeCells>
  <pageMargins left="0" right="0" top="0" bottom="0" header="0" footer="0"/>
  <pageSetup paperSize="9" orientation="portrait"/>
  <headerFooter/>
  <rowBreaks count="8" manualBreakCount="8">
    <brk id="18" max="16383" man="1"/>
    <brk id="58" max="16383" man="1"/>
    <brk id="109" max="16383" man="1"/>
    <brk id="133" max="16383" man="1"/>
    <brk id="183" max="16383" man="1"/>
    <brk id="194" max="16383" man="1"/>
    <brk id="246" max="16383" man="1"/>
    <brk id="26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8" master="" otherUserPermission="visible"/>
  <rangeList sheetStid="9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【标表1】投标报价汇总表</vt:lpstr>
      <vt:lpstr>【标表2】工程量清单表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缘</cp:lastModifiedBy>
  <dcterms:created xsi:type="dcterms:W3CDTF">2026-03-10T09:54:00Z</dcterms:created>
  <dcterms:modified xsi:type="dcterms:W3CDTF">2026-03-20T01:16:23Z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164615BC9DEA4D6E8B53CE47AC427EC6_13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