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6" windowHeight="12372"/>
  </bookViews>
  <sheets>
    <sheet name="3" sheetId="8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8"/>
  <c r="G9"/>
  <c r="G8"/>
  <c r="G7"/>
  <c r="G6"/>
  <c r="G5"/>
  <c r="G4"/>
  <c r="G3"/>
  <c r="G2"/>
</calcChain>
</file>

<file path=xl/sharedStrings.xml><?xml version="1.0" encoding="utf-8"?>
<sst xmlns="http://schemas.openxmlformats.org/spreadsheetml/2006/main" count="26" uniqueCount="26">
  <si>
    <t>项目名称</t>
  </si>
  <si>
    <t>标项</t>
  </si>
  <si>
    <t>设备名</t>
  </si>
  <si>
    <t>采购需求概况</t>
  </si>
  <si>
    <t>预算单价
(万元)</t>
  </si>
  <si>
    <t>数量</t>
  </si>
  <si>
    <t>预算总金额  （万元）</t>
  </si>
  <si>
    <t>预计采购时间
（填写到月）</t>
  </si>
  <si>
    <t>备注</t>
  </si>
  <si>
    <t>全景摄影数字化X射线成像系统</t>
  </si>
  <si>
    <t>数字化X射线成像系统（立位）</t>
  </si>
  <si>
    <t>数字化X射线成像系统（立卧位双用）</t>
  </si>
  <si>
    <t>监护仪（有创）</t>
  </si>
  <si>
    <t>中央监护系统+查看站</t>
  </si>
  <si>
    <t>监护仪（高端插件式）</t>
  </si>
  <si>
    <t>麻醉机（中端，带呼气末二氧化碳模块）</t>
  </si>
  <si>
    <t>手术床</t>
  </si>
  <si>
    <t>1.中央监护系统+查看站共1套。配置包含16.中央站主机 1 台 、显示屏 1 台、查看站主机 3 台、查看站激活码物料包3份、壁挂支架 3个、黑白图文工作站 1 台、交换器 1 个、加密狗组件 1 套等。
2.基本参数：1.中心监护系统支持中央站，工作站，浏览站，远程查询系统等多种产品形态互连，可在护士站，医生办公室，会议室和科室外进行病人监护信息的集中查看；13.查看站独立运行，跟中心监护系统互不影响，满足分区调阅和重点监测功能，支持同时连接多个中心监护系统等。
3.原厂质保≥1年。
4.合同签订后30天内到货安装调试完毕交付使用。</t>
    <phoneticPr fontId="5" type="noConversion"/>
  </si>
  <si>
    <t>数字化X射线成像系统、监护仪（有创）等设备采购项目</t>
    <phoneticPr fontId="5" type="noConversion"/>
  </si>
  <si>
    <t>1.全景摄影数字化X射线成像系统1套，配置包含防护服1套等 
2.基本参数：高压发生器、平板探测器与整机系统为同一制造商；阳极热容量≥400kHU；X射线管组件与探测器可自动跟随和同步跟踪等。
3.原厂质保≥5年
4.合同签订后30天内到货安装调试完毕交付使用。
5.中标人将投标产品免费送货上门、免费安装调试合格，按国家有关产品“三包”规定执行“三包”，提供免费培训并终身维修。</t>
    <phoneticPr fontId="5" type="noConversion"/>
  </si>
  <si>
    <t>1.数字化X射线成像系统(立位)1套，配置包含系统控制及影像采集工作站1套、铅防护服用品1套等
2.基本参数：高压发生器功率≥65kW；管电压可调范围包含但不限于≥40～150kV；采集灰阶度≥16bits；支持一键摆位功能等。
3.原厂质保≥5年
4.合同签订后30天内到货安装调试完毕交付使用。
5.中标人将投标产品免费送货上门、免费安装调试合格，按国家有关产品“三包”规定执行“三包”，提供免费培训并终身维修。</t>
    <phoneticPr fontId="5" type="noConversion"/>
  </si>
  <si>
    <t>1.数字化X射线成像系统(立卧位双用)1套，配置包含图像处理系统1套、脚踏开关1套等
2.基本参数：高压发生器、平板探测器、与整机系统为同一制造商；阳极热容量≥350kHU；高压发生器最大电功率≥65kW等
3.原厂质保≥5年。
4.合同签订后30天内到货安装调试完毕交付使用。
5.中标人将投标产品免费送货上门、免费安装调试合格，按国家有关产品“三包”规定执行“三包”，提供免费培训并终身维修。</t>
    <phoneticPr fontId="5" type="noConversion"/>
  </si>
  <si>
    <t>1.监护仪（有创）共5台。配置包含主机1台、心电导联线1套、无创血压套件1套、血氧饱和度指套1个等。
2.基本参数：模块化插件式监护仪，主机、显示屏和插件槽一体化设计，主机插槽数≥6个，并可外接≥8槽位辅助插件箱以便升级；多功能模块支持心电，呼吸，心率，无创血压，血氧饱和度，脉搏，双通道体温和双通道有创血压的监测等。
3.原厂质保≥1年。
4.合同签订后30天内到货安装调试完毕交付使用。
5.中标人将投标产品免费送货上门、免费安装调试合格，按国家有关产品“三包”规定执行“三包”，提供免费培训并终身维修。</t>
    <phoneticPr fontId="5" type="noConversion"/>
  </si>
  <si>
    <t>1.麻醉机（中端，带呼气末二氧化碳模块）共5套。配置包含主机1套、钠石灰罐组件1套、七氟烷挥发罐1个、气源管路1套、病人管路套装1套、呼末二氧化碳模块1套等。
2.基本参数：麻醉废气清除系统（AGSS）：自主吸引废气排空11.电子流量计：具备氧气、空气电子流量计，直接设置氧浓度总流量。调节范围：空气：0～15L/min，氧气：0.2L/min～15L/min，氧气与空气混合时，氧浓度设定范围21%～100%等。
3.原厂质保≥3年。
4.合同签订后30天内到货安装调试完毕交付使用。
5.中标人将投标产品免费送货上门、免费安装调试合格，按国家有关产品“三包”规定执行“三包”，提供免费培训并终身维修。</t>
    <phoneticPr fontId="5" type="noConversion"/>
  </si>
  <si>
    <t>1.监护仪（高端插件式）共2台。配置包含麻醉监护仪 1台、多功能测量模块：心电、心率、呼吸、血氧饱和度、无创血压、双体温、双有创血压（与体温可同时使用）1 套、脑电双频指数BIS模块 1块、麻醉气体AG模块1块、肌松NMT模块1 块、转运监护仪1块、心电导联线附件1套等。
2.基本参数：基本功能模块支持心电、呼吸、心率、无创血压、血氧饱和度、脉搏、双通道体温、双通道有创血压的同时监测、肌松监测、BIS监测、麻醉气体浓度；具备BIS监测模块，提供≥4通道EEG，双频指数（BIS），肌电活动（EMG）,抑制比（SR），频谱边缘频率（SEF）等参数的监测；具备AG监测模块，可监测≥5种麻醉气体浓度等。
3.原厂质保≥1年。
4.合同签订后30天内到货安装调试完毕交付使用。
5.中标人将投标产品免费送货上门、免费安装调试合格，按国家有关产品“三包”规定执行“三包”，提供免费培训并终身维修。</t>
    <phoneticPr fontId="5" type="noConversion"/>
  </si>
  <si>
    <t>1.手术床共23套。配置包含主机1台、碳素纤维床面板1套、床垫1套、有线控制器1套、无线控制器1套、肩侧垫1对等。
2.基本参数：满足承载手术患者、摆放手术体位，开展妇科、腹腔镜、肛肠、泌尿外科、乳腺、普外、心脏、肾脏、体外循环、甲状腺、头部及颈部、胆囊及胸腔、骨科、脊柱、神外等外科手术使用；电动齿轮啮合机械传动结构（非液压、非推杆），具备电动升降、平移、倾斜等功能等。
3.原厂质保≥3年。
4.合同签订后30天内到货安装调试完毕交付使用。
5.中标人将投标产品免费送货上门、免费安装调试合格，按国家有关产品“三包”规定执行“三包”，提供免费培训并终身维修。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</si>
</sst>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6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0"/>
  <sheetViews>
    <sheetView tabSelected="1" topLeftCell="A8" zoomScaleNormal="100" workbookViewId="0">
      <selection activeCell="D9" sqref="D9"/>
    </sheetView>
  </sheetViews>
  <sheetFormatPr defaultColWidth="9" defaultRowHeight="12"/>
  <cols>
    <col min="1" max="1" width="13.33203125" style="2" customWidth="1"/>
    <col min="2" max="2" width="5.21875" style="2" customWidth="1"/>
    <col min="3" max="3" width="9.109375" style="2" customWidth="1"/>
    <col min="4" max="4" width="80.77734375" style="3" customWidth="1"/>
    <col min="5" max="5" width="9.109375" style="3" customWidth="1"/>
    <col min="6" max="6" width="5.33203125" style="2" customWidth="1"/>
    <col min="7" max="7" width="11.21875" style="3" customWidth="1"/>
    <col min="8" max="8" width="13.33203125" style="3" customWidth="1"/>
    <col min="9" max="9" width="9.109375" style="3" customWidth="1"/>
    <col min="10" max="16384" width="9" style="3"/>
  </cols>
  <sheetData>
    <row r="1" spans="1:9" s="1" customFormat="1" ht="2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ht="84">
      <c r="A2" s="10" t="s">
        <v>18</v>
      </c>
      <c r="B2" s="6">
        <v>1</v>
      </c>
      <c r="C2" s="5" t="s">
        <v>9</v>
      </c>
      <c r="D2" s="9" t="s">
        <v>19</v>
      </c>
      <c r="E2" s="7">
        <v>140</v>
      </c>
      <c r="F2" s="7">
        <v>1</v>
      </c>
      <c r="G2" s="7">
        <f t="shared" ref="G2:G8" si="0">SUM(E2*F2)</f>
        <v>140</v>
      </c>
      <c r="H2" s="8">
        <v>2026.4</v>
      </c>
      <c r="I2" s="8"/>
    </row>
    <row r="3" spans="1:9" ht="96">
      <c r="A3" s="10"/>
      <c r="B3" s="6">
        <v>2</v>
      </c>
      <c r="C3" s="5" t="s">
        <v>10</v>
      </c>
      <c r="D3" s="9" t="s">
        <v>20</v>
      </c>
      <c r="E3" s="7">
        <v>130</v>
      </c>
      <c r="F3" s="7">
        <v>1</v>
      </c>
      <c r="G3" s="7">
        <f t="shared" si="0"/>
        <v>130</v>
      </c>
      <c r="H3" s="8">
        <v>2026.4</v>
      </c>
      <c r="I3" s="8"/>
    </row>
    <row r="4" spans="1:9" ht="84">
      <c r="A4" s="10"/>
      <c r="B4" s="6">
        <v>3</v>
      </c>
      <c r="C4" s="5" t="s">
        <v>11</v>
      </c>
      <c r="D4" s="9" t="s">
        <v>21</v>
      </c>
      <c r="E4" s="7">
        <v>140</v>
      </c>
      <c r="F4" s="6">
        <v>1</v>
      </c>
      <c r="G4" s="7">
        <f t="shared" si="0"/>
        <v>140</v>
      </c>
      <c r="H4" s="8">
        <v>2026.4</v>
      </c>
      <c r="I4" s="8"/>
    </row>
    <row r="5" spans="1:9" ht="108">
      <c r="A5" s="10"/>
      <c r="B5" s="11">
        <v>4</v>
      </c>
      <c r="C5" s="5" t="s">
        <v>12</v>
      </c>
      <c r="D5" s="9" t="s">
        <v>22</v>
      </c>
      <c r="E5" s="7">
        <v>6.57</v>
      </c>
      <c r="F5" s="6">
        <v>5</v>
      </c>
      <c r="G5" s="7">
        <f t="shared" si="0"/>
        <v>32.85</v>
      </c>
      <c r="H5" s="8">
        <v>2026.4</v>
      </c>
      <c r="I5" s="8"/>
    </row>
    <row r="6" spans="1:9" ht="108">
      <c r="A6" s="10"/>
      <c r="B6" s="11"/>
      <c r="C6" s="5" t="s">
        <v>13</v>
      </c>
      <c r="D6" s="9" t="s">
        <v>17</v>
      </c>
      <c r="E6" s="7">
        <v>22</v>
      </c>
      <c r="F6" s="6">
        <v>1</v>
      </c>
      <c r="G6" s="7">
        <f t="shared" si="0"/>
        <v>22</v>
      </c>
      <c r="H6" s="8">
        <v>2026.4</v>
      </c>
      <c r="I6" s="8"/>
    </row>
    <row r="7" spans="1:9" ht="144">
      <c r="A7" s="10"/>
      <c r="B7" s="11"/>
      <c r="C7" s="5" t="s">
        <v>14</v>
      </c>
      <c r="D7" s="9" t="s">
        <v>24</v>
      </c>
      <c r="E7" s="7">
        <v>17</v>
      </c>
      <c r="F7" s="6">
        <v>2</v>
      </c>
      <c r="G7" s="7">
        <f t="shared" ref="G7" si="1">SUM(E7*F7)</f>
        <v>34</v>
      </c>
      <c r="H7" s="8">
        <v>2026.4</v>
      </c>
      <c r="I7" s="8"/>
    </row>
    <row r="8" spans="1:9" ht="108">
      <c r="A8" s="10"/>
      <c r="B8" s="6">
        <v>5</v>
      </c>
      <c r="C8" s="5" t="s">
        <v>15</v>
      </c>
      <c r="D8" s="9" t="s">
        <v>23</v>
      </c>
      <c r="E8" s="7">
        <v>18</v>
      </c>
      <c r="F8" s="6">
        <v>5</v>
      </c>
      <c r="G8" s="7">
        <f t="shared" si="0"/>
        <v>90</v>
      </c>
      <c r="H8" s="8">
        <v>2026.4</v>
      </c>
      <c r="I8" s="8"/>
    </row>
    <row r="9" spans="1:9" ht="120">
      <c r="A9" s="10"/>
      <c r="B9" s="6">
        <v>6</v>
      </c>
      <c r="C9" s="5" t="s">
        <v>16</v>
      </c>
      <c r="D9" s="9" t="s">
        <v>25</v>
      </c>
      <c r="E9" s="7">
        <v>17</v>
      </c>
      <c r="F9" s="6">
        <v>23</v>
      </c>
      <c r="G9" s="7">
        <f t="shared" ref="G9" si="2">SUM(E9*F9)</f>
        <v>391</v>
      </c>
      <c r="H9" s="8">
        <v>2026.4</v>
      </c>
      <c r="I9" s="8"/>
    </row>
    <row r="10" spans="1:9">
      <c r="G10" s="3">
        <f>SUM(G2:G9)</f>
        <v>979.85</v>
      </c>
    </row>
  </sheetData>
  <mergeCells count="2">
    <mergeCell ref="A2:A9"/>
    <mergeCell ref="B5:B7"/>
  </mergeCells>
  <phoneticPr fontId="5" type="noConversion"/>
  <pageMargins left="0.70866141732283505" right="0.70866141732283505" top="0.74803149606299202" bottom="0.74803149606299202" header="0.31496062992126" footer="0.31496062992126"/>
  <pageSetup paperSize="9" scale="85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TJW</dc:creator>
  <cp:lastModifiedBy>YLSY</cp:lastModifiedBy>
  <cp:lastPrinted>2023-12-29T03:21:00Z</cp:lastPrinted>
  <dcterms:created xsi:type="dcterms:W3CDTF">2022-10-07T03:15:00Z</dcterms:created>
  <dcterms:modified xsi:type="dcterms:W3CDTF">2026-03-27T10:03:23Z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D4C196B0C61E4F7B8C2BD5020CDCE0DC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