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/>
  </bookViews>
  <sheets>
    <sheet name="Sheet1" sheetId="8" r:id="rId1"/>
  </sheets>
  <calcPr calcId="144525"/>
</workbook>
</file>

<file path=xl/sharedStrings.xml><?xml version="1.0" encoding="utf-8"?>
<sst xmlns="http://schemas.openxmlformats.org/spreadsheetml/2006/main" count="42" uniqueCount="34">
  <si>
    <t>覃塘区县域医共体综合信息系统建设控制参数及控制价</t>
  </si>
  <si>
    <t>序号</t>
  </si>
  <si>
    <t>项目</t>
  </si>
  <si>
    <t>规格参数</t>
  </si>
  <si>
    <t>单位</t>
  </si>
  <si>
    <t>数量</t>
  </si>
  <si>
    <t>单价（元）</t>
  </si>
  <si>
    <t>小计（元）</t>
  </si>
  <si>
    <t>一、软件平台</t>
  </si>
  <si>
    <t>医共体平台</t>
  </si>
  <si>
    <r>
      <rPr>
        <sz val="10.5"/>
        <color rgb="FF000000"/>
        <rFont val="微软雅黑"/>
        <charset val="134"/>
      </rPr>
      <t>医共体区域统一门户平台、区域基础管理系统、区域检验中心、区域消毒供应中心、区域影像中心、双向转诊、区域中心药房、区域审方中心、DRG 医保管家、会员管理系统、固定资产管理系统、微信 &amp; 支付宝支付（含扫码刷卡条形码）、临床工作站 CIS、电子病例系统 EMR、病案管理系统、门急诊病案首页管理、检验信息系统（LIS）、医学影像传输系统 PACS、掌上医院（专业版）、合理用药（专业版）、药师审方（专业版）、医院质量监测（HQMS）、处方点评（专业版）、医疗事件报告卡系统（含食源性报告卡上传）、传染病报告卡、手术麻醉系统、医院感染管理系统、体检系统、医保移动支付、急诊系统</t>
    </r>
    <r>
      <rPr>
        <b/>
        <sz val="10.5"/>
        <color rgb="FF000000"/>
        <rFont val="微软雅黑"/>
        <charset val="134"/>
      </rPr>
      <t>（以上所有功能模块均为医共体全域适配版，支持医共体体系内所有总院、分院、基层医疗机构）</t>
    </r>
  </si>
  <si>
    <t>套</t>
  </si>
  <si>
    <t>覃塘妇幼保健院和覃塘中医院</t>
  </si>
  <si>
    <t>基础业务系统（HIS）、危急值管理系统、超声系统</t>
  </si>
  <si>
    <t>项</t>
  </si>
  <si>
    <t>合计（含税）</t>
  </si>
  <si>
    <t>二、云服务</t>
  </si>
  <si>
    <t>云服务</t>
  </si>
  <si>
    <t>一、云主机
1.计算与内存：CPU 80核，内存：256GB
2.存储：系统盘：240GB SSD ；数据盘：3218GB SSD
二、对象存储
1.对象存储20TB，流出流量5TB/月，用于影像图片数据存储
三、云安全
1.SSL证书、WAF、堡垒机、EDR、云安全管理平台、云防火墙、日志审计、数据库审计</t>
  </si>
  <si>
    <t>三、专线组网</t>
  </si>
  <si>
    <t>互联网专线</t>
  </si>
  <si>
    <t>200M带固定公网IP的互联网专线</t>
  </si>
  <si>
    <t>条</t>
  </si>
  <si>
    <t>IPRAN专线</t>
  </si>
  <si>
    <t>100M的点到点组网专线</t>
  </si>
  <si>
    <t>5G双通道智能专线</t>
  </si>
  <si>
    <t>提供现有固网专线通道的备份服务</t>
  </si>
  <si>
    <t>四、安全测评</t>
  </si>
  <si>
    <t>租户二级等保测评</t>
  </si>
  <si>
    <t>租户二级等保测评及集成服务</t>
  </si>
  <si>
    <t>渗透测试（基础版）</t>
  </si>
  <si>
    <t>对系统、应用及网络IP资产进行全面安全检测，识别潜在威胁、弱口令、配置缺陷等风险，提供详细风险等级与修复建议，帮助及时加固安全防线，防范恶意攻击与数据泄露，保障业务稳定运行。服务期内共提供3次测试服务</t>
  </si>
  <si>
    <t>总计（含税）</t>
  </si>
  <si>
    <t>说明：已涵盖项目全周期建设费用，另含自验收合格之日起 12 个月的软件平台、云资源、专线的服务及运维费、24 个月的上述医共体功能模块新增费。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</si>
</sst>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0.5"/>
      <color rgb="FF000000"/>
      <name val="微软雅黑"/>
      <charset val="134"/>
    </font>
    <font>
      <b/>
      <sz val="10.5"/>
      <color rgb="FF000000"/>
      <name val="微软雅黑"/>
      <charset val="134"/>
    </font>
    <font>
      <sz val="10.5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A1" sqref="A1:G1"/>
    </sheetView>
  </sheetViews>
  <sheetFormatPr defaultColWidth="9" defaultRowHeight="13.5" outlineLevelCol="6"/>
  <cols>
    <col min="1" max="1" width="4.125" customWidth="1"/>
    <col min="2" max="2" width="12.625" customWidth="1"/>
    <col min="3" max="3" width="45.75" customWidth="1"/>
    <col min="4" max="5" width="4.125" style="1" customWidth="1"/>
    <col min="6" max="7" width="13.875" customWidth="1"/>
  </cols>
  <sheetData>
    <row r="1" ht="36" customHeight="1" spans="1:7">
      <c r="A1" s="2" t="s">
        <v>0</v>
      </c>
      <c r="B1" s="2"/>
      <c r="C1" s="2"/>
      <c r="D1" s="2"/>
      <c r="E1" s="2"/>
      <c r="F1" s="2"/>
      <c r="G1" s="2"/>
    </row>
    <row r="2" ht="26" customHeight="1" spans="1:7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3" t="s">
        <v>6</v>
      </c>
      <c r="G2" s="3" t="s">
        <v>7</v>
      </c>
    </row>
    <row r="3" ht="34" customHeight="1" spans="1:7">
      <c r="A3" s="5" t="s">
        <v>8</v>
      </c>
      <c r="B3" s="5"/>
      <c r="C3" s="5"/>
      <c r="D3" s="6"/>
      <c r="E3" s="6"/>
      <c r="F3" s="5"/>
      <c r="G3" s="5"/>
    </row>
    <row r="4" ht="222.75" spans="1:7">
      <c r="A4" s="3">
        <v>1</v>
      </c>
      <c r="B4" s="3" t="s">
        <v>9</v>
      </c>
      <c r="C4" s="3" t="s">
        <v>10</v>
      </c>
      <c r="D4" s="4" t="s">
        <v>11</v>
      </c>
      <c r="E4" s="4">
        <v>1</v>
      </c>
      <c r="F4" s="7">
        <v>4982000</v>
      </c>
      <c r="G4" s="7">
        <f>F4</f>
        <v>4982000</v>
      </c>
    </row>
    <row r="5" ht="51.75" spans="1:7">
      <c r="A5" s="3">
        <v>2</v>
      </c>
      <c r="B5" s="3" t="s">
        <v>12</v>
      </c>
      <c r="C5" s="3" t="s">
        <v>13</v>
      </c>
      <c r="D5" s="4" t="s">
        <v>14</v>
      </c>
      <c r="E5" s="4">
        <v>1</v>
      </c>
      <c r="F5" s="7"/>
      <c r="G5" s="7"/>
    </row>
    <row r="6" ht="33" customHeight="1" spans="1:7">
      <c r="A6" s="3" t="s">
        <v>15</v>
      </c>
      <c r="B6" s="3"/>
      <c r="C6" s="3"/>
      <c r="D6" s="4"/>
      <c r="E6" s="4"/>
      <c r="F6" s="3"/>
      <c r="G6" s="7">
        <f>G4</f>
        <v>4982000</v>
      </c>
    </row>
    <row r="7" ht="34" customHeight="1" spans="1:7">
      <c r="A7" s="5" t="s">
        <v>16</v>
      </c>
      <c r="B7" s="5"/>
      <c r="C7" s="5"/>
      <c r="D7" s="6"/>
      <c r="E7" s="6"/>
      <c r="F7" s="5"/>
      <c r="G7" s="5"/>
    </row>
    <row r="8" ht="155.25" spans="1:7">
      <c r="A8" s="3">
        <v>1</v>
      </c>
      <c r="B8" s="3" t="s">
        <v>17</v>
      </c>
      <c r="C8" s="3" t="s">
        <v>18</v>
      </c>
      <c r="D8" s="4" t="s">
        <v>11</v>
      </c>
      <c r="E8" s="4">
        <v>1</v>
      </c>
      <c r="F8" s="8">
        <v>258548.16</v>
      </c>
      <c r="G8" s="7">
        <f>F8*E8</f>
        <v>258548.16</v>
      </c>
    </row>
    <row r="9" ht="33" customHeight="1" spans="1:7">
      <c r="A9" s="3" t="s">
        <v>15</v>
      </c>
      <c r="B9" s="3"/>
      <c r="C9" s="3"/>
      <c r="D9" s="4"/>
      <c r="E9" s="4"/>
      <c r="F9" s="3"/>
      <c r="G9" s="7">
        <f>SUM(G8:G8)</f>
        <v>258548.16</v>
      </c>
    </row>
    <row r="10" ht="34" customHeight="1" spans="1:7">
      <c r="A10" s="5" t="s">
        <v>19</v>
      </c>
      <c r="B10" s="5"/>
      <c r="C10" s="5"/>
      <c r="D10" s="6"/>
      <c r="E10" s="6"/>
      <c r="F10" s="5"/>
      <c r="G10" s="5"/>
    </row>
    <row r="11" ht="48" customHeight="1" spans="1:7">
      <c r="A11" s="3">
        <v>1</v>
      </c>
      <c r="B11" s="3" t="s">
        <v>20</v>
      </c>
      <c r="C11" s="3" t="s">
        <v>21</v>
      </c>
      <c r="D11" s="4" t="s">
        <v>22</v>
      </c>
      <c r="E11" s="4">
        <v>1</v>
      </c>
      <c r="F11" s="7">
        <v>48000</v>
      </c>
      <c r="G11" s="7">
        <f>F11*E11</f>
        <v>48000</v>
      </c>
    </row>
    <row r="12" ht="48" customHeight="1" spans="1:7">
      <c r="A12" s="3">
        <v>2</v>
      </c>
      <c r="B12" s="3" t="s">
        <v>23</v>
      </c>
      <c r="C12" s="3" t="s">
        <v>24</v>
      </c>
      <c r="D12" s="4" t="s">
        <v>22</v>
      </c>
      <c r="E12" s="4">
        <v>14</v>
      </c>
      <c r="F12" s="7">
        <v>4800</v>
      </c>
      <c r="G12" s="7">
        <f>F12*E12</f>
        <v>67200</v>
      </c>
    </row>
    <row r="13" ht="48" customHeight="1" spans="1:7">
      <c r="A13" s="3">
        <v>3</v>
      </c>
      <c r="B13" s="3" t="s">
        <v>25</v>
      </c>
      <c r="C13" s="3" t="s">
        <v>26</v>
      </c>
      <c r="D13" s="4" t="s">
        <v>14</v>
      </c>
      <c r="E13" s="4">
        <v>14</v>
      </c>
      <c r="F13" s="7">
        <v>5699</v>
      </c>
      <c r="G13" s="7">
        <f>F13*E13</f>
        <v>79786</v>
      </c>
    </row>
    <row r="14" ht="32" customHeight="1" spans="1:7">
      <c r="A14" s="3" t="s">
        <v>15</v>
      </c>
      <c r="B14" s="3"/>
      <c r="C14" s="3"/>
      <c r="D14" s="4"/>
      <c r="E14" s="4"/>
      <c r="F14" s="3"/>
      <c r="G14" s="7">
        <f>SUM(G11:G13)</f>
        <v>194986</v>
      </c>
    </row>
    <row r="15" ht="34" customHeight="1" spans="1:7">
      <c r="A15" s="5" t="s">
        <v>27</v>
      </c>
      <c r="B15" s="5"/>
      <c r="C15" s="5"/>
      <c r="D15" s="6"/>
      <c r="E15" s="6"/>
      <c r="F15" s="5"/>
      <c r="G15" s="5"/>
    </row>
    <row r="16" ht="33" customHeight="1" spans="1:7">
      <c r="A16" s="3">
        <v>1</v>
      </c>
      <c r="B16" s="3" t="s">
        <v>28</v>
      </c>
      <c r="C16" s="3" t="s">
        <v>29</v>
      </c>
      <c r="D16" s="9" t="s">
        <v>14</v>
      </c>
      <c r="E16" s="9">
        <v>1</v>
      </c>
      <c r="F16" s="8">
        <v>70000</v>
      </c>
      <c r="G16" s="7">
        <f>F16*E16</f>
        <v>70000</v>
      </c>
    </row>
    <row r="17" ht="69" spans="1:7">
      <c r="A17" s="3">
        <v>2</v>
      </c>
      <c r="B17" s="3" t="s">
        <v>30</v>
      </c>
      <c r="C17" s="3" t="s">
        <v>31</v>
      </c>
      <c r="D17" s="9" t="s">
        <v>14</v>
      </c>
      <c r="E17" s="9">
        <v>1</v>
      </c>
      <c r="F17" s="7">
        <v>9000</v>
      </c>
      <c r="G17" s="7">
        <f>F17*E17</f>
        <v>9000</v>
      </c>
    </row>
    <row r="18" ht="33" customHeight="1" spans="1:7">
      <c r="A18" s="3" t="s">
        <v>15</v>
      </c>
      <c r="B18" s="3"/>
      <c r="C18" s="3"/>
      <c r="D18" s="4"/>
      <c r="E18" s="4"/>
      <c r="F18" s="3"/>
      <c r="G18" s="7">
        <f>SUM(G16:G17)</f>
        <v>79000</v>
      </c>
    </row>
    <row r="19" ht="37" customHeight="1" spans="1:7">
      <c r="A19" s="3" t="s">
        <v>32</v>
      </c>
      <c r="B19" s="3"/>
      <c r="C19" s="3"/>
      <c r="D19" s="4"/>
      <c r="E19" s="4"/>
      <c r="F19" s="3"/>
      <c r="G19" s="7">
        <f>G6+G9+G14+G18</f>
        <v>5514534.16</v>
      </c>
    </row>
    <row r="20" ht="57" customHeight="1" spans="1:7">
      <c r="A20" s="10" t="s">
        <v>33</v>
      </c>
      <c r="B20" s="11"/>
      <c r="C20" s="11"/>
      <c r="D20" s="11"/>
      <c r="E20" s="11"/>
      <c r="F20" s="11"/>
      <c r="G20" s="11"/>
    </row>
  </sheetData>
  <mergeCells count="13">
    <mergeCell ref="A1:G1"/>
    <mergeCell ref="A3:G3"/>
    <mergeCell ref="A6:F6"/>
    <mergeCell ref="A7:G7"/>
    <mergeCell ref="A9:F9"/>
    <mergeCell ref="A10:G10"/>
    <mergeCell ref="A14:F14"/>
    <mergeCell ref="A15:G15"/>
    <mergeCell ref="A18:F18"/>
    <mergeCell ref="A19:F19"/>
    <mergeCell ref="A20:G20"/>
    <mergeCell ref="F4:F5"/>
    <mergeCell ref="G4:G5"/>
  </mergeCells>
  <pageMargins left="0.196527777777778" right="0.275" top="1" bottom="0.314583333333333" header="0.5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广西分公司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</dc:creator>
  <cp:lastModifiedBy>Administrator</cp:lastModifiedBy>
  <dcterms:created xsi:type="dcterms:W3CDTF">2026-01-29T05:58:00Z</dcterms:created>
  <dcterms:modified xsi:type="dcterms:W3CDTF">2026-04-24T04:56:04Z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945269D3EA7B48798F6DBC98AE1E1265_13</vt:lpwstr>
  </property>
  <property fmtid="{D5CDD505-2E9C-101B-9397-08002B2CF9AE}" pid="3" name="KSOProductBuildVer">
    <vt:lpwstr>2052-11.8.2.12287</vt:lpwstr>
  </property>
  <property fmtid="{D5CDD505-2E9C-101B-9397-08002B2CF9AE}" pid="4" name="CalculationRule">
    <vt:i4>1</vt:i4>
  </property>
</Properties>
</file>