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Print_Area" localSheetId="0">sheet1!$A$1:$J$144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<sst xmlns="http://schemas.openxmlformats.org/spreadsheetml/2006/main" count="427" uniqueCount="217">
  <si>
    <t>公路不停车超限检测点设备维修清单</t>
  </si>
  <si>
    <t>序号</t>
  </si>
  <si>
    <t>设备名称</t>
  </si>
  <si>
    <t>品牌型号</t>
  </si>
  <si>
    <t>基本参数</t>
  </si>
  <si>
    <t>数量</t>
  </si>
  <si>
    <t>单位</t>
  </si>
  <si>
    <t>单价</t>
  </si>
  <si>
    <t>合计（元）</t>
  </si>
  <si>
    <t>备注</t>
  </si>
  <si>
    <r>
      <rPr>
        <sz val="12"/>
        <rFont val="宋体"/>
        <charset val="134"/>
      </rPr>
      <t>一、</t>
    </r>
    <r>
      <rPr>
        <b/>
        <sz val="12"/>
        <rFont val="宋体"/>
        <charset val="134"/>
      </rPr>
      <t>五里</t>
    </r>
  </si>
  <si>
    <t>石英传感器器</t>
  </si>
  <si>
    <t>奇石乐</t>
  </si>
  <si>
    <t>石英称重传感器（2米）</t>
  </si>
  <si>
    <t>根</t>
  </si>
  <si>
    <t>E2车道</t>
  </si>
  <si>
    <t>环氧灌封胶</t>
  </si>
  <si>
    <t>桶</t>
  </si>
  <si>
    <t>施工费</t>
  </si>
  <si>
    <t>项</t>
  </si>
  <si>
    <t>技术服务费</t>
  </si>
  <si>
    <t>设备检测两次（灾前一次，灾后一次），协助计量院检测一次</t>
  </si>
  <si>
    <t>计量院检测费</t>
  </si>
  <si>
    <t>远程控制开关</t>
  </si>
  <si>
    <t>国产</t>
  </si>
  <si>
    <t>4G/220V/63A/</t>
  </si>
  <si>
    <t>个</t>
  </si>
  <si>
    <t>电缆</t>
  </si>
  <si>
    <t>RVV2*6平方</t>
  </si>
  <si>
    <t>米</t>
  </si>
  <si>
    <t>光缆</t>
  </si>
  <si>
    <t>8芯室外铠装</t>
  </si>
  <si>
    <t>防雷器</t>
  </si>
  <si>
    <t>二合一信号防雷器</t>
  </si>
  <si>
    <t>辅助材料</t>
  </si>
  <si>
    <t>200米25#PCV管套电缆接通电路</t>
  </si>
  <si>
    <t>施工调试</t>
  </si>
  <si>
    <t>定制</t>
  </si>
  <si>
    <t>检修，重新布置一段200米电缆套管固定在护栏到出城方向显示屏，安装网桥传输信号</t>
  </si>
  <si>
    <t>小计</t>
  </si>
  <si>
    <r>
      <rPr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二、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木梓</t>
    </r>
  </si>
  <si>
    <t>RVV2*4平方</t>
  </si>
  <si>
    <t>安装调试</t>
  </si>
  <si>
    <t>检修，换电缆，安装调试网桥</t>
  </si>
  <si>
    <r>
      <rPr>
        <sz val="12"/>
        <rFont val="宋体"/>
        <charset val="134"/>
      </rPr>
      <t xml:space="preserve">   </t>
    </r>
    <r>
      <rPr>
        <b/>
        <sz val="12"/>
        <rFont val="宋体"/>
        <charset val="134"/>
      </rPr>
      <t>三、木格</t>
    </r>
  </si>
  <si>
    <t>诺瓦JT200诱导屏播放器</t>
  </si>
  <si>
    <t>千兆光收发器</t>
  </si>
  <si>
    <t>开关电源</t>
  </si>
  <si>
    <t>创联</t>
  </si>
  <si>
    <t>5V40A</t>
  </si>
  <si>
    <t>SC-LC光线跳线</t>
  </si>
  <si>
    <t>对</t>
  </si>
  <si>
    <t>防雷排插</t>
  </si>
  <si>
    <t>空开</t>
  </si>
  <si>
    <t>德力西</t>
  </si>
  <si>
    <t>2P63A</t>
  </si>
  <si>
    <t>单元板</t>
  </si>
  <si>
    <t>强力</t>
  </si>
  <si>
    <t>室外Q8</t>
  </si>
  <si>
    <t>张</t>
  </si>
  <si>
    <t>硬盘</t>
  </si>
  <si>
    <t>1T固态硬盘</t>
  </si>
  <si>
    <t>车检器</t>
  </si>
  <si>
    <t>检测费</t>
  </si>
  <si>
    <t>设备检测两次（灾前一次，灾后一次）</t>
  </si>
  <si>
    <t>检修安装调试费（含第一次检修费跟后面安装调试）</t>
  </si>
  <si>
    <t>两次检修显屏，更换损坏的配件</t>
  </si>
  <si>
    <r>
      <rPr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四、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樟竹</t>
    </r>
  </si>
  <si>
    <t>网桥</t>
  </si>
  <si>
    <t>IP-COM</t>
  </si>
  <si>
    <t>无线网桥/CPE5(5G 1公里套装)</t>
  </si>
  <si>
    <t>机柜防盗笼</t>
  </si>
  <si>
    <t>不锈钢材质</t>
  </si>
  <si>
    <t>2m*2m*5面，不锈钢顶及公路一侧不锈钢挡</t>
  </si>
  <si>
    <t>方</t>
  </si>
  <si>
    <t>检修辅道抓拍机，安装调试网桥</t>
  </si>
  <si>
    <t xml:space="preserve">  五、庆丰</t>
  </si>
  <si>
    <t>机柜空调清洗</t>
  </si>
  <si>
    <t>现场</t>
  </si>
  <si>
    <t>专用空调清洗剂清洗</t>
  </si>
  <si>
    <t>次</t>
  </si>
  <si>
    <t>挂箱</t>
  </si>
  <si>
    <t>不锈钢</t>
  </si>
  <si>
    <t>防雷箱</t>
  </si>
  <si>
    <t>HDW-F5</t>
  </si>
  <si>
    <t>台</t>
  </si>
  <si>
    <r>
      <rPr>
        <sz val="12"/>
        <rFont val="宋体"/>
        <charset val="134"/>
      </rPr>
      <t>动态</t>
    </r>
    <r>
      <rPr>
        <sz val="10.5"/>
        <rFont val="宋体"/>
        <charset val="134"/>
        <scheme val="minor"/>
      </rPr>
      <t>称重传感器</t>
    </r>
  </si>
  <si>
    <t>HDW-SB20t</t>
  </si>
  <si>
    <t>组</t>
  </si>
  <si>
    <r>
      <rPr>
        <sz val="12"/>
        <rFont val="宋体"/>
        <charset val="134"/>
      </rPr>
      <t>5</t>
    </r>
    <r>
      <rPr>
        <sz val="12"/>
        <rFont val="宋体"/>
        <charset val="134"/>
        <scheme val="minor"/>
      </rPr>
      <t>号平板称</t>
    </r>
  </si>
  <si>
    <t>LED模组</t>
  </si>
  <si>
    <t>块</t>
  </si>
  <si>
    <t>5V</t>
  </si>
  <si>
    <t>交换机</t>
  </si>
  <si>
    <t>8口</t>
  </si>
  <si>
    <t>吊车费</t>
  </si>
  <si>
    <t>台班</t>
  </si>
  <si>
    <t>重量标定</t>
  </si>
  <si>
    <t>人工交通疏导</t>
  </si>
  <si>
    <t>工日</t>
  </si>
  <si>
    <t>施工安全防护设施</t>
  </si>
  <si>
    <t>含安全锥、安全帽、围挡、反光衣、水码等，保障施工安全</t>
  </si>
  <si>
    <t>调试服务费</t>
  </si>
  <si>
    <r>
      <rPr>
        <sz val="12"/>
        <rFont val="宋体"/>
        <charset val="134"/>
      </rPr>
      <t xml:space="preserve">   </t>
    </r>
    <r>
      <rPr>
        <b/>
        <sz val="12"/>
        <rFont val="宋体"/>
        <charset val="134"/>
      </rPr>
      <t>六、北环</t>
    </r>
  </si>
  <si>
    <t>1.6m*2.2m</t>
  </si>
  <si>
    <t>动态称重传感器</t>
  </si>
  <si>
    <t>HDW-1218001</t>
  </si>
  <si>
    <r>
      <rPr>
        <sz val="12"/>
        <rFont val="Calibri"/>
        <charset val="134"/>
      </rPr>
      <t xml:space="preserve">B2 </t>
    </r>
    <r>
      <rPr>
        <sz val="12"/>
        <rFont val="宋体"/>
        <charset val="134"/>
        <scheme val="minor"/>
      </rPr>
      <t>、</t>
    </r>
    <r>
      <rPr>
        <sz val="12"/>
        <rFont val="Calibri"/>
        <charset val="134"/>
      </rPr>
      <t xml:space="preserve">D1 </t>
    </r>
    <r>
      <rPr>
        <sz val="12"/>
        <rFont val="宋体"/>
        <charset val="134"/>
        <scheme val="minor"/>
      </rPr>
      <t>石英传感器</t>
    </r>
  </si>
  <si>
    <t>传感器密封组件</t>
  </si>
  <si>
    <t>HDW-1007097-2</t>
  </si>
  <si>
    <t>地感线圈</t>
  </si>
  <si>
    <t>C2</t>
  </si>
  <si>
    <t>树脂胶</t>
  </si>
  <si>
    <t>电源线</t>
  </si>
  <si>
    <t>RVV2*6</t>
  </si>
  <si>
    <t>4芯</t>
  </si>
  <si>
    <t>现场标定</t>
  </si>
  <si>
    <t>现场指挥</t>
  </si>
  <si>
    <t>包含</t>
  </si>
  <si>
    <t>人工差旅费</t>
  </si>
  <si>
    <t>2人/2天</t>
  </si>
  <si>
    <t>含施工往返过路费、油费、住宿费及人工费</t>
  </si>
  <si>
    <r>
      <rPr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七、黄练</t>
    </r>
  </si>
  <si>
    <t>国产优质</t>
  </si>
  <si>
    <t>RVV2*6平方电缆</t>
  </si>
  <si>
    <t>检测及安装调试费</t>
  </si>
  <si>
    <t>4P125A</t>
  </si>
  <si>
    <t>2P100A</t>
  </si>
  <si>
    <t>线管</t>
  </si>
  <si>
    <t>25PE管</t>
  </si>
  <si>
    <t>检修，挖100米深50公分泥地埋管更换线路，有10米厂门口水泥破路面恢复</t>
  </si>
  <si>
    <r>
      <rPr>
        <sz val="12"/>
        <rFont val="Calibri"/>
        <charset val="134"/>
      </rPr>
      <t>B1</t>
    </r>
    <r>
      <rPr>
        <sz val="12"/>
        <rFont val="宋体"/>
        <charset val="134"/>
        <scheme val="minor"/>
      </rPr>
      <t>、</t>
    </r>
    <r>
      <rPr>
        <sz val="12"/>
        <rFont val="Calibri"/>
        <charset val="134"/>
      </rPr>
      <t>C1</t>
    </r>
    <r>
      <rPr>
        <sz val="12"/>
        <rFont val="宋体"/>
        <charset val="134"/>
        <scheme val="minor"/>
      </rPr>
      <t>、</t>
    </r>
    <r>
      <rPr>
        <sz val="12"/>
        <rFont val="Calibri"/>
        <charset val="134"/>
      </rPr>
      <t>C2</t>
    </r>
    <r>
      <rPr>
        <sz val="12"/>
        <rFont val="宋体"/>
        <charset val="134"/>
        <scheme val="minor"/>
      </rPr>
      <t>、</t>
    </r>
    <r>
      <rPr>
        <sz val="12"/>
        <rFont val="Calibri"/>
        <charset val="134"/>
      </rPr>
      <t>D1</t>
    </r>
    <r>
      <rPr>
        <sz val="12"/>
        <rFont val="宋体"/>
        <charset val="134"/>
        <scheme val="minor"/>
      </rPr>
      <t>、</t>
    </r>
    <r>
      <rPr>
        <sz val="12"/>
        <rFont val="Calibri"/>
        <charset val="134"/>
      </rPr>
      <t>D2</t>
    </r>
    <r>
      <rPr>
        <sz val="12"/>
        <rFont val="宋体"/>
        <charset val="134"/>
        <scheme val="minor"/>
      </rPr>
      <t>、</t>
    </r>
    <r>
      <rPr>
        <sz val="12"/>
        <rFont val="Calibri"/>
        <charset val="134"/>
      </rPr>
      <t>F2</t>
    </r>
    <r>
      <rPr>
        <sz val="12"/>
        <rFont val="宋体"/>
        <charset val="134"/>
        <scheme val="minor"/>
      </rPr>
      <t>、</t>
    </r>
    <r>
      <rPr>
        <sz val="12"/>
        <rFont val="Calibri"/>
        <charset val="134"/>
      </rPr>
      <t>G1</t>
    </r>
    <r>
      <rPr>
        <sz val="12"/>
        <rFont val="宋体"/>
        <charset val="134"/>
        <scheme val="minor"/>
      </rPr>
      <t>、</t>
    </r>
    <r>
      <rPr>
        <sz val="12"/>
        <rFont val="Calibri"/>
        <charset val="134"/>
      </rPr>
      <t>G2</t>
    </r>
    <r>
      <rPr>
        <sz val="12"/>
        <rFont val="宋体"/>
        <charset val="134"/>
      </rPr>
      <t>石英传感器</t>
    </r>
  </si>
  <si>
    <t>路面修复</t>
  </si>
  <si>
    <t>9厘米厚混凝土路面刨铣</t>
  </si>
  <si>
    <t>15m长+3m两端顺接*7m宽*2幅*分两次刨铣</t>
  </si>
  <si>
    <t>幅</t>
  </si>
  <si>
    <t>刨铣刀头损耗</t>
  </si>
  <si>
    <t>刨铣后两侧人工锉平</t>
  </si>
  <si>
    <t>每幅5个工日自带发电机切割机电镐等小型工具</t>
  </si>
  <si>
    <t>刨铣后渣土外运</t>
  </si>
  <si>
    <t>18*7*2*0.09*2.4</t>
  </si>
  <si>
    <t>吨</t>
  </si>
  <si>
    <t>交通安全维护</t>
  </si>
  <si>
    <t>半幅施工需8天*4人次（早晚两班）</t>
  </si>
  <si>
    <t>透层黏层乳化沥青</t>
  </si>
  <si>
    <t>18*7*2幅*透层黏层各1次</t>
  </si>
  <si>
    <t>㎡</t>
  </si>
  <si>
    <t>6厘米厚AC-20沥青料</t>
  </si>
  <si>
    <t>18*7*2=252*0.06*2.35</t>
  </si>
  <si>
    <t>3厘米厚AC-13沥青料</t>
  </si>
  <si>
    <t>18*7*2=252*0.03*2.40</t>
  </si>
  <si>
    <t>胶轮台班</t>
  </si>
  <si>
    <t>台班费1200+燃油费300+机手补助100</t>
  </si>
  <si>
    <t>因现场只能半幅施工，故摊铺设备和民工需要两天才能完成。</t>
  </si>
  <si>
    <t>双钢轮台班</t>
  </si>
  <si>
    <t>台班费1800+燃油费600+机手补助100</t>
  </si>
  <si>
    <t>摊铺机台班</t>
  </si>
  <si>
    <t>台班费4500+燃油费1000+机手补助300</t>
  </si>
  <si>
    <t>沥青摊铺民工队</t>
  </si>
  <si>
    <t>10个人+1台车+1台平板夯机+小型工具</t>
  </si>
  <si>
    <t>沥青摊铺民工队住宿</t>
  </si>
  <si>
    <t>8间房/天*100元/间*2天</t>
  </si>
  <si>
    <t>间房</t>
  </si>
  <si>
    <t>机手5人+民工10人</t>
  </si>
  <si>
    <t>沥青摊铺民工队餐费</t>
  </si>
  <si>
    <t>15人/天*50元/人*2天</t>
  </si>
  <si>
    <t>人/天</t>
  </si>
  <si>
    <t>设备进出场运费</t>
  </si>
  <si>
    <t>胶轮 双钢轮 摊铺机</t>
  </si>
  <si>
    <t>台次</t>
  </si>
  <si>
    <t>工业工控主机</t>
  </si>
  <si>
    <t>eBOX-3622</t>
  </si>
  <si>
    <t>全自动交流稳压器</t>
  </si>
  <si>
    <t>SVC-(TND02000AV）</t>
  </si>
  <si>
    <t>抓拍单元</t>
  </si>
  <si>
    <t>iDS-TCV900</t>
  </si>
  <si>
    <t>爆闪灯</t>
  </si>
  <si>
    <t>CXBG-2-MC-SL-1211-3</t>
  </si>
  <si>
    <t>网络摄像机</t>
  </si>
  <si>
    <t>DS-2CD7A27EVWD</t>
  </si>
  <si>
    <t>LDV-6008</t>
  </si>
  <si>
    <t>12V</t>
  </si>
  <si>
    <t>高空作业车</t>
  </si>
  <si>
    <t>2人/12天</t>
  </si>
  <si>
    <t>24工日</t>
  </si>
  <si>
    <t xml:space="preserve"> 八、蒙公</t>
  </si>
  <si>
    <t>蒙公空调清洗</t>
  </si>
  <si>
    <t>A1</t>
  </si>
  <si>
    <t xml:space="preserve"> </t>
  </si>
  <si>
    <r>
      <rPr>
        <sz val="12"/>
        <rFont val="宋体"/>
        <charset val="134"/>
      </rPr>
      <t>1</t>
    </r>
    <r>
      <rPr>
        <sz val="12"/>
        <rFont val="宋体"/>
        <charset val="134"/>
        <scheme val="minor"/>
      </rPr>
      <t>号、</t>
    </r>
    <r>
      <rPr>
        <sz val="12"/>
        <rFont val="Calibri"/>
        <charset val="134"/>
      </rPr>
      <t>2</t>
    </r>
    <r>
      <rPr>
        <sz val="12"/>
        <rFont val="宋体"/>
        <charset val="134"/>
        <scheme val="minor"/>
      </rPr>
      <t>号平板称</t>
    </r>
  </si>
  <si>
    <t>数据采集仪维修</t>
  </si>
  <si>
    <t>更换通道板</t>
  </si>
  <si>
    <t>清理蜘蛛网</t>
  </si>
  <si>
    <t>防雷工程</t>
  </si>
  <si>
    <t>镀锌扁钢</t>
  </si>
  <si>
    <t>角钢</t>
  </si>
  <si>
    <t>2.5m</t>
  </si>
  <si>
    <t>条</t>
  </si>
  <si>
    <t>一级电源避雷器</t>
  </si>
  <si>
    <t>50KA</t>
  </si>
  <si>
    <t>套</t>
  </si>
  <si>
    <t>SDP调试</t>
  </si>
  <si>
    <t>降阻剂</t>
  </si>
  <si>
    <t>25KG</t>
  </si>
  <si>
    <t>包</t>
  </si>
  <si>
    <t>人工</t>
  </si>
  <si>
    <t xml:space="preserve"> 九、中里</t>
  </si>
  <si>
    <t>中里空调清洗</t>
  </si>
  <si>
    <t>中里机柜防盗笼</t>
  </si>
  <si>
    <t>25平方铝电缆</t>
  </si>
  <si>
    <t>电缆敷设</t>
  </si>
  <si>
    <t>检修，挖20米深50公分泥地埋管更换线路，线管从河边挖出来利旧使用</t>
  </si>
  <si>
    <t>B2</t>
  </si>
  <si>
    <t>球形摄像机</t>
  </si>
  <si>
    <t>Ids-2DE7223MX-A</t>
  </si>
  <si>
    <t>合计(大写)：</t>
  </si>
  <si>
    <t>合计(小写)：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</si>
</sst>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Calibri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0.5"/>
      <name val="Arial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4"/>
  <sheetViews>
    <sheetView tabSelected="1" zoomScale="85" zoomScaleNormal="85" workbookViewId="0">
      <pane ySplit="2" topLeftCell="A3" activePane="bottomLeft" state="frozen"/>
      <selection/>
      <selection pane="bottomLeft" activeCell="A50" sqref="$A50:$XFD52"/>
    </sheetView>
  </sheetViews>
  <sheetFormatPr defaultColWidth="9" defaultRowHeight="14.25"/>
  <cols>
    <col min="1" max="1" width="6.875" style="1" customWidth="1"/>
    <col min="2" max="2" width="8.08333333333333" style="1" customWidth="1"/>
    <col min="3" max="3" width="22.125" style="1" customWidth="1"/>
    <col min="4" max="4" width="21.125" style="1" customWidth="1"/>
    <col min="5" max="5" width="24.875" style="1" customWidth="1"/>
    <col min="6" max="7" width="7.875" style="1" customWidth="1"/>
    <col min="8" max="8" width="9.375" style="1" customWidth="1"/>
    <col min="9" max="9" width="12.25" style="1" customWidth="1"/>
    <col min="10" max="10" width="14.375" style="1" customWidth="1"/>
    <col min="11" max="16384" width="9" style="1"/>
  </cols>
  <sheetData>
    <row r="1" ht="4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" customHeight="1" spans="1:10">
      <c r="A2" s="3" t="s">
        <v>1</v>
      </c>
      <c r="B2" s="4" t="s">
        <v>2</v>
      </c>
      <c r="C2" s="5"/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ht="26" customHeight="1" spans="1:10">
      <c r="A3" s="6" t="s">
        <v>10</v>
      </c>
      <c r="B3" s="7"/>
      <c r="C3" s="7"/>
      <c r="D3" s="7"/>
      <c r="E3" s="7"/>
      <c r="F3" s="7"/>
      <c r="G3" s="7"/>
      <c r="H3" s="7"/>
      <c r="I3" s="7"/>
      <c r="J3" s="23"/>
    </row>
    <row r="4" ht="26" customHeight="1" spans="1:10">
      <c r="A4" s="8">
        <v>1</v>
      </c>
      <c r="B4" s="9" t="s">
        <v>11</v>
      </c>
      <c r="C4" s="10"/>
      <c r="D4" s="11" t="s">
        <v>12</v>
      </c>
      <c r="E4" s="22" t="s">
        <v>13</v>
      </c>
      <c r="F4" s="11">
        <v>1</v>
      </c>
      <c r="G4" s="11" t="s">
        <v>14</v>
      </c>
      <c r="H4" s="11">
        <v>62000</v>
      </c>
      <c r="I4" s="11">
        <f t="shared" ref="I4:I12" si="0">H4*F4</f>
        <v>62000</v>
      </c>
      <c r="J4" s="11" t="s">
        <v>15</v>
      </c>
    </row>
    <row r="5" ht="26" customHeight="1" spans="1:10">
      <c r="A5" s="8">
        <v>2</v>
      </c>
      <c r="B5" s="9" t="s">
        <v>16</v>
      </c>
      <c r="C5" s="10"/>
      <c r="D5" s="11"/>
      <c r="E5" s="22"/>
      <c r="F5" s="11">
        <v>2</v>
      </c>
      <c r="G5" s="11" t="s">
        <v>17</v>
      </c>
      <c r="H5" s="11">
        <v>2400</v>
      </c>
      <c r="I5" s="11">
        <f t="shared" si="0"/>
        <v>4800</v>
      </c>
      <c r="J5" s="11"/>
    </row>
    <row r="6" ht="26" customHeight="1" spans="1:10">
      <c r="A6" s="8">
        <v>3</v>
      </c>
      <c r="B6" s="9" t="s">
        <v>18</v>
      </c>
      <c r="C6" s="10"/>
      <c r="D6" s="11"/>
      <c r="E6" s="22"/>
      <c r="F6" s="11">
        <v>1</v>
      </c>
      <c r="G6" s="11" t="s">
        <v>19</v>
      </c>
      <c r="H6" s="11">
        <v>6000</v>
      </c>
      <c r="I6" s="11">
        <f t="shared" si="0"/>
        <v>6000</v>
      </c>
      <c r="J6" s="11"/>
    </row>
    <row r="7" ht="42.75" spans="1:10">
      <c r="A7" s="8">
        <v>4</v>
      </c>
      <c r="B7" s="9" t="s">
        <v>20</v>
      </c>
      <c r="C7" s="10"/>
      <c r="D7" s="11"/>
      <c r="E7" s="22" t="s">
        <v>21</v>
      </c>
      <c r="F7" s="11">
        <v>1</v>
      </c>
      <c r="G7" s="11" t="s">
        <v>19</v>
      </c>
      <c r="H7" s="11">
        <v>6800</v>
      </c>
      <c r="I7" s="11">
        <f t="shared" si="0"/>
        <v>6800</v>
      </c>
      <c r="J7" s="11"/>
    </row>
    <row r="8" ht="26" customHeight="1" spans="1:10">
      <c r="A8" s="8">
        <v>5</v>
      </c>
      <c r="B8" s="9" t="s">
        <v>22</v>
      </c>
      <c r="C8" s="10"/>
      <c r="D8" s="11"/>
      <c r="E8" s="22"/>
      <c r="F8" s="11">
        <v>1</v>
      </c>
      <c r="G8" s="11" t="s">
        <v>19</v>
      </c>
      <c r="H8" s="11">
        <v>5000</v>
      </c>
      <c r="I8" s="11">
        <f t="shared" si="0"/>
        <v>5000</v>
      </c>
      <c r="J8" s="11"/>
    </row>
    <row r="9" ht="26" customHeight="1" spans="1:10">
      <c r="A9" s="8">
        <v>6</v>
      </c>
      <c r="B9" s="9" t="s">
        <v>23</v>
      </c>
      <c r="C9" s="10"/>
      <c r="D9" s="11" t="s">
        <v>24</v>
      </c>
      <c r="E9" s="22" t="s">
        <v>25</v>
      </c>
      <c r="F9" s="11">
        <v>1</v>
      </c>
      <c r="G9" s="11" t="s">
        <v>26</v>
      </c>
      <c r="H9" s="11">
        <v>500</v>
      </c>
      <c r="I9" s="11">
        <f t="shared" si="0"/>
        <v>500</v>
      </c>
      <c r="J9" s="11"/>
    </row>
    <row r="10" ht="26" customHeight="1" spans="1:10">
      <c r="A10" s="8">
        <v>7</v>
      </c>
      <c r="B10" s="9" t="s">
        <v>27</v>
      </c>
      <c r="C10" s="10"/>
      <c r="D10" s="11" t="s">
        <v>24</v>
      </c>
      <c r="E10" s="22" t="s">
        <v>28</v>
      </c>
      <c r="F10" s="11">
        <v>200</v>
      </c>
      <c r="G10" s="11" t="s">
        <v>29</v>
      </c>
      <c r="H10" s="11">
        <v>7.5</v>
      </c>
      <c r="I10" s="11">
        <f t="shared" si="0"/>
        <v>1500</v>
      </c>
      <c r="J10" s="11"/>
    </row>
    <row r="11" ht="26" customHeight="1" spans="1:10">
      <c r="A11" s="8">
        <v>8</v>
      </c>
      <c r="B11" s="9" t="s">
        <v>30</v>
      </c>
      <c r="C11" s="10"/>
      <c r="D11" s="11" t="s">
        <v>24</v>
      </c>
      <c r="E11" s="22" t="s">
        <v>31</v>
      </c>
      <c r="F11" s="11">
        <v>200</v>
      </c>
      <c r="G11" s="11" t="s">
        <v>29</v>
      </c>
      <c r="H11" s="11">
        <v>5</v>
      </c>
      <c r="I11" s="11">
        <f t="shared" si="0"/>
        <v>1000</v>
      </c>
      <c r="J11" s="11"/>
    </row>
    <row r="12" ht="26" customHeight="1" spans="1:10">
      <c r="A12" s="8">
        <v>9</v>
      </c>
      <c r="B12" s="9" t="s">
        <v>32</v>
      </c>
      <c r="C12" s="10"/>
      <c r="D12" s="11" t="s">
        <v>24</v>
      </c>
      <c r="E12" s="22" t="s">
        <v>33</v>
      </c>
      <c r="F12" s="11">
        <v>1</v>
      </c>
      <c r="G12" s="11" t="s">
        <v>26</v>
      </c>
      <c r="H12" s="11">
        <v>400</v>
      </c>
      <c r="I12" s="11">
        <f t="shared" si="0"/>
        <v>400</v>
      </c>
      <c r="J12" s="11"/>
    </row>
    <row r="13" ht="28.5" spans="1:10">
      <c r="A13" s="8">
        <v>10</v>
      </c>
      <c r="B13" s="9" t="s">
        <v>34</v>
      </c>
      <c r="C13" s="10"/>
      <c r="D13" s="11" t="s">
        <v>24</v>
      </c>
      <c r="E13" s="22" t="s">
        <v>35</v>
      </c>
      <c r="F13" s="11">
        <v>1</v>
      </c>
      <c r="G13" s="11" t="s">
        <v>19</v>
      </c>
      <c r="H13" s="11">
        <v>1200</v>
      </c>
      <c r="I13" s="11">
        <f t="shared" ref="I13:I18" si="1">H13*F13</f>
        <v>1200</v>
      </c>
      <c r="J13" s="11"/>
    </row>
    <row r="14" ht="57" spans="1:10">
      <c r="A14" s="8">
        <v>11</v>
      </c>
      <c r="B14" s="9" t="s">
        <v>36</v>
      </c>
      <c r="C14" s="10"/>
      <c r="D14" s="11" t="s">
        <v>37</v>
      </c>
      <c r="E14" s="22" t="s">
        <v>38</v>
      </c>
      <c r="F14" s="11">
        <v>1</v>
      </c>
      <c r="G14" s="11" t="s">
        <v>19</v>
      </c>
      <c r="H14" s="11">
        <v>3000</v>
      </c>
      <c r="I14" s="11">
        <f t="shared" si="1"/>
        <v>3000</v>
      </c>
      <c r="J14" s="11"/>
    </row>
    <row r="15" ht="26" customHeight="1" spans="1:10">
      <c r="A15" s="8"/>
      <c r="B15" s="8"/>
      <c r="C15" s="11" t="s">
        <v>39</v>
      </c>
      <c r="D15" s="11"/>
      <c r="E15" s="11"/>
      <c r="F15" s="11"/>
      <c r="G15" s="11"/>
      <c r="H15" s="11"/>
      <c r="I15" s="11">
        <f>SUM(I4:I14)</f>
        <v>92200</v>
      </c>
      <c r="J15" s="11"/>
    </row>
    <row r="16" ht="26" customHeight="1" spans="1:10">
      <c r="A16" s="6" t="s">
        <v>40</v>
      </c>
      <c r="B16" s="7"/>
      <c r="C16" s="7"/>
      <c r="D16" s="7"/>
      <c r="E16" s="7"/>
      <c r="F16" s="7"/>
      <c r="G16" s="7"/>
      <c r="H16" s="7"/>
      <c r="I16" s="7"/>
      <c r="J16" s="23"/>
    </row>
    <row r="17" ht="26" customHeight="1" spans="1:10">
      <c r="A17" s="8">
        <v>1</v>
      </c>
      <c r="B17" s="9" t="s">
        <v>27</v>
      </c>
      <c r="C17" s="10"/>
      <c r="D17" s="11" t="s">
        <v>24</v>
      </c>
      <c r="E17" s="22" t="s">
        <v>41</v>
      </c>
      <c r="F17" s="11">
        <v>100</v>
      </c>
      <c r="G17" s="11" t="s">
        <v>29</v>
      </c>
      <c r="H17" s="11">
        <v>7</v>
      </c>
      <c r="I17" s="11">
        <f t="shared" si="1"/>
        <v>700</v>
      </c>
      <c r="J17" s="11"/>
    </row>
    <row r="18" ht="26" customHeight="1" spans="1:10">
      <c r="A18" s="8">
        <v>2</v>
      </c>
      <c r="B18" s="9" t="s">
        <v>23</v>
      </c>
      <c r="C18" s="10"/>
      <c r="D18" s="11" t="s">
        <v>24</v>
      </c>
      <c r="E18" s="22" t="s">
        <v>25</v>
      </c>
      <c r="F18" s="11">
        <v>1</v>
      </c>
      <c r="G18" s="11" t="s">
        <v>26</v>
      </c>
      <c r="H18" s="11">
        <v>500</v>
      </c>
      <c r="I18" s="11">
        <f t="shared" si="1"/>
        <v>500</v>
      </c>
      <c r="J18" s="11"/>
    </row>
    <row r="19" ht="26" customHeight="1" spans="1:10">
      <c r="A19" s="8">
        <v>3</v>
      </c>
      <c r="B19" s="9" t="s">
        <v>42</v>
      </c>
      <c r="C19" s="10"/>
      <c r="D19" s="11"/>
      <c r="E19" s="22" t="s">
        <v>43</v>
      </c>
      <c r="F19" s="11">
        <v>1</v>
      </c>
      <c r="G19" s="11" t="s">
        <v>19</v>
      </c>
      <c r="H19" s="11">
        <v>2400</v>
      </c>
      <c r="I19" s="11">
        <f t="shared" ref="I19:I23" si="2">H19*F19</f>
        <v>2400</v>
      </c>
      <c r="J19" s="11"/>
    </row>
    <row r="20" ht="26" customHeight="1" spans="1:10">
      <c r="A20" s="8"/>
      <c r="B20" s="8"/>
      <c r="C20" s="11" t="s">
        <v>39</v>
      </c>
      <c r="D20" s="11"/>
      <c r="E20" s="11"/>
      <c r="F20" s="11"/>
      <c r="G20" s="11"/>
      <c r="H20" s="11"/>
      <c r="I20" s="11">
        <f>SUM(I17:I19)</f>
        <v>3600</v>
      </c>
      <c r="J20" s="11"/>
    </row>
    <row r="21" ht="26" customHeight="1" spans="1:10">
      <c r="A21" s="6" t="s">
        <v>44</v>
      </c>
      <c r="B21" s="7"/>
      <c r="C21" s="7"/>
      <c r="D21" s="7"/>
      <c r="E21" s="7"/>
      <c r="F21" s="7"/>
      <c r="G21" s="7"/>
      <c r="H21" s="7"/>
      <c r="I21" s="7"/>
      <c r="J21" s="23"/>
    </row>
    <row r="22" ht="26" customHeight="1" spans="1:10">
      <c r="A22" s="8">
        <v>1</v>
      </c>
      <c r="B22" s="9" t="s">
        <v>45</v>
      </c>
      <c r="C22" s="10"/>
      <c r="D22" s="11"/>
      <c r="E22" s="22"/>
      <c r="F22" s="11">
        <v>1</v>
      </c>
      <c r="G22" s="11" t="s">
        <v>26</v>
      </c>
      <c r="H22" s="11">
        <v>2600</v>
      </c>
      <c r="I22" s="11">
        <f t="shared" si="2"/>
        <v>2600</v>
      </c>
      <c r="J22" s="11"/>
    </row>
    <row r="23" ht="26" customHeight="1" spans="1:10">
      <c r="A23" s="8">
        <v>2</v>
      </c>
      <c r="B23" s="9" t="s">
        <v>23</v>
      </c>
      <c r="C23" s="10"/>
      <c r="D23" s="11" t="s">
        <v>24</v>
      </c>
      <c r="E23" s="22" t="s">
        <v>25</v>
      </c>
      <c r="F23" s="11">
        <v>1</v>
      </c>
      <c r="G23" s="11" t="s">
        <v>26</v>
      </c>
      <c r="H23" s="11">
        <v>500</v>
      </c>
      <c r="I23" s="11">
        <f t="shared" si="2"/>
        <v>500</v>
      </c>
      <c r="J23" s="11"/>
    </row>
    <row r="24" ht="26" customHeight="1" spans="1:10">
      <c r="A24" s="8">
        <v>3</v>
      </c>
      <c r="B24" s="9" t="s">
        <v>46</v>
      </c>
      <c r="C24" s="10"/>
      <c r="D24" s="11"/>
      <c r="E24" s="22"/>
      <c r="F24" s="11">
        <v>1</v>
      </c>
      <c r="G24" s="11" t="s">
        <v>26</v>
      </c>
      <c r="H24" s="11">
        <v>500</v>
      </c>
      <c r="I24" s="11">
        <f t="shared" ref="I24:I33" si="3">H24*F24</f>
        <v>500</v>
      </c>
      <c r="J24" s="11"/>
    </row>
    <row r="25" ht="26" customHeight="1" spans="1:10">
      <c r="A25" s="8">
        <v>4</v>
      </c>
      <c r="B25" s="9" t="s">
        <v>47</v>
      </c>
      <c r="C25" s="10"/>
      <c r="D25" s="11" t="s">
        <v>48</v>
      </c>
      <c r="E25" s="22" t="s">
        <v>49</v>
      </c>
      <c r="F25" s="11">
        <v>8</v>
      </c>
      <c r="G25" s="11" t="s">
        <v>26</v>
      </c>
      <c r="H25" s="11">
        <v>150</v>
      </c>
      <c r="I25" s="11">
        <f t="shared" si="3"/>
        <v>1200</v>
      </c>
      <c r="J25" s="11"/>
    </row>
    <row r="26" ht="26" customHeight="1" spans="1:10">
      <c r="A26" s="8">
        <v>5</v>
      </c>
      <c r="B26" s="9" t="s">
        <v>50</v>
      </c>
      <c r="C26" s="10"/>
      <c r="D26" s="11"/>
      <c r="E26" s="22"/>
      <c r="F26" s="11">
        <v>1</v>
      </c>
      <c r="G26" s="11" t="s">
        <v>51</v>
      </c>
      <c r="H26" s="11">
        <v>50</v>
      </c>
      <c r="I26" s="11">
        <f t="shared" si="3"/>
        <v>50</v>
      </c>
      <c r="J26" s="11"/>
    </row>
    <row r="27" ht="26" customHeight="1" spans="1:10">
      <c r="A27" s="8">
        <v>6</v>
      </c>
      <c r="B27" s="9" t="s">
        <v>52</v>
      </c>
      <c r="C27" s="10"/>
      <c r="D27" s="11" t="s">
        <v>24</v>
      </c>
      <c r="E27" s="22"/>
      <c r="F27" s="11">
        <v>1</v>
      </c>
      <c r="G27" s="11" t="s">
        <v>26</v>
      </c>
      <c r="H27" s="11">
        <v>500</v>
      </c>
      <c r="I27" s="11">
        <f t="shared" si="3"/>
        <v>500</v>
      </c>
      <c r="J27" s="11"/>
    </row>
    <row r="28" ht="26" customHeight="1" spans="1:10">
      <c r="A28" s="8">
        <v>7</v>
      </c>
      <c r="B28" s="9" t="s">
        <v>53</v>
      </c>
      <c r="C28" s="10"/>
      <c r="D28" s="11" t="s">
        <v>54</v>
      </c>
      <c r="E28" s="22" t="s">
        <v>55</v>
      </c>
      <c r="F28" s="11">
        <v>1</v>
      </c>
      <c r="G28" s="11" t="s">
        <v>26</v>
      </c>
      <c r="H28" s="11">
        <v>50</v>
      </c>
      <c r="I28" s="11">
        <f t="shared" si="3"/>
        <v>50</v>
      </c>
      <c r="J28" s="11"/>
    </row>
    <row r="29" ht="26" customHeight="1" spans="1:10">
      <c r="A29" s="8">
        <v>8</v>
      </c>
      <c r="B29" s="9" t="s">
        <v>56</v>
      </c>
      <c r="C29" s="10"/>
      <c r="D29" s="11" t="s">
        <v>57</v>
      </c>
      <c r="E29" s="22" t="s">
        <v>58</v>
      </c>
      <c r="F29" s="11">
        <v>5</v>
      </c>
      <c r="G29" s="11" t="s">
        <v>59</v>
      </c>
      <c r="H29" s="11">
        <v>300</v>
      </c>
      <c r="I29" s="11">
        <f t="shared" si="3"/>
        <v>1500</v>
      </c>
      <c r="J29" s="11"/>
    </row>
    <row r="30" ht="26" customHeight="1" spans="1:10">
      <c r="A30" s="8">
        <v>9</v>
      </c>
      <c r="B30" s="9" t="s">
        <v>60</v>
      </c>
      <c r="C30" s="10"/>
      <c r="D30" s="11"/>
      <c r="E30" s="22" t="s">
        <v>61</v>
      </c>
      <c r="F30" s="11">
        <v>2</v>
      </c>
      <c r="G30" s="11" t="s">
        <v>26</v>
      </c>
      <c r="H30" s="11">
        <v>1300</v>
      </c>
      <c r="I30" s="11">
        <f t="shared" si="3"/>
        <v>2600</v>
      </c>
      <c r="J30" s="11"/>
    </row>
    <row r="31" ht="26" customHeight="1" spans="1:10">
      <c r="A31" s="8">
        <v>10</v>
      </c>
      <c r="B31" s="9" t="s">
        <v>62</v>
      </c>
      <c r="C31" s="10"/>
      <c r="D31" s="11"/>
      <c r="E31" s="22"/>
      <c r="F31" s="11">
        <v>1</v>
      </c>
      <c r="G31" s="11" t="s">
        <v>26</v>
      </c>
      <c r="H31" s="11">
        <v>1500</v>
      </c>
      <c r="I31" s="11">
        <f t="shared" si="3"/>
        <v>1500</v>
      </c>
      <c r="J31" s="11"/>
    </row>
    <row r="32" ht="28.5" spans="1:10">
      <c r="A32" s="8">
        <v>11</v>
      </c>
      <c r="B32" s="9" t="s">
        <v>63</v>
      </c>
      <c r="C32" s="10"/>
      <c r="D32" s="11"/>
      <c r="E32" s="22" t="s">
        <v>64</v>
      </c>
      <c r="F32" s="11">
        <v>1</v>
      </c>
      <c r="G32" s="11" t="s">
        <v>19</v>
      </c>
      <c r="H32" s="11">
        <v>4800</v>
      </c>
      <c r="I32" s="11">
        <f t="shared" si="3"/>
        <v>4800</v>
      </c>
      <c r="J32" s="11"/>
    </row>
    <row r="33" ht="28.5" spans="1:10">
      <c r="A33" s="8">
        <v>12</v>
      </c>
      <c r="B33" s="9" t="s">
        <v>65</v>
      </c>
      <c r="C33" s="10"/>
      <c r="D33" s="11"/>
      <c r="E33" s="22" t="s">
        <v>66</v>
      </c>
      <c r="F33" s="11">
        <v>1</v>
      </c>
      <c r="G33" s="11" t="s">
        <v>19</v>
      </c>
      <c r="H33" s="11">
        <v>3600</v>
      </c>
      <c r="I33" s="11">
        <f t="shared" si="3"/>
        <v>3600</v>
      </c>
      <c r="J33" s="11"/>
    </row>
    <row r="34" ht="26" customHeight="1" spans="1:10">
      <c r="A34" s="8"/>
      <c r="B34" s="12"/>
      <c r="C34" s="9" t="s">
        <v>39</v>
      </c>
      <c r="D34" s="13"/>
      <c r="E34" s="10"/>
      <c r="F34" s="11"/>
      <c r="G34" s="11"/>
      <c r="H34" s="11"/>
      <c r="I34" s="11">
        <f>SUM(I22:I33)</f>
        <v>19400</v>
      </c>
      <c r="J34" s="11"/>
    </row>
    <row r="35" ht="26" customHeight="1" spans="1:10">
      <c r="A35" s="6" t="s">
        <v>67</v>
      </c>
      <c r="B35" s="7"/>
      <c r="C35" s="7"/>
      <c r="D35" s="7"/>
      <c r="E35" s="7"/>
      <c r="F35" s="7"/>
      <c r="G35" s="7"/>
      <c r="H35" s="7"/>
      <c r="I35" s="7"/>
      <c r="J35" s="23"/>
    </row>
    <row r="36" ht="26" customHeight="1" spans="1:10">
      <c r="A36" s="8">
        <v>1</v>
      </c>
      <c r="B36" s="9" t="s">
        <v>68</v>
      </c>
      <c r="C36" s="10"/>
      <c r="D36" s="11" t="s">
        <v>69</v>
      </c>
      <c r="E36" s="22" t="s">
        <v>70</v>
      </c>
      <c r="F36" s="11">
        <v>1</v>
      </c>
      <c r="G36" s="11" t="s">
        <v>51</v>
      </c>
      <c r="H36" s="11">
        <v>1000</v>
      </c>
      <c r="I36" s="11">
        <f>H36*F36</f>
        <v>1000</v>
      </c>
      <c r="J36" s="11"/>
    </row>
    <row r="37" ht="28.5" spans="1:10">
      <c r="A37" s="8">
        <v>2</v>
      </c>
      <c r="B37" s="9" t="s">
        <v>71</v>
      </c>
      <c r="C37" s="10"/>
      <c r="D37" s="11" t="s">
        <v>72</v>
      </c>
      <c r="E37" s="22" t="s">
        <v>73</v>
      </c>
      <c r="F37" s="11">
        <v>20</v>
      </c>
      <c r="G37" s="11" t="s">
        <v>74</v>
      </c>
      <c r="H37" s="11">
        <v>380</v>
      </c>
      <c r="I37" s="11">
        <f>H37*F37</f>
        <v>7600</v>
      </c>
      <c r="J37" s="11"/>
    </row>
    <row r="38" ht="26" customHeight="1" spans="1:10">
      <c r="A38" s="8">
        <v>3</v>
      </c>
      <c r="B38" s="9" t="s">
        <v>42</v>
      </c>
      <c r="C38" s="10"/>
      <c r="D38" s="11"/>
      <c r="E38" s="22" t="s">
        <v>75</v>
      </c>
      <c r="F38" s="11">
        <v>1</v>
      </c>
      <c r="G38" s="11" t="s">
        <v>19</v>
      </c>
      <c r="H38" s="11">
        <v>1500</v>
      </c>
      <c r="I38" s="11">
        <f>H38*F38</f>
        <v>1500</v>
      </c>
      <c r="J38" s="11"/>
    </row>
    <row r="39" ht="26" customHeight="1" spans="1:10">
      <c r="A39" s="8"/>
      <c r="B39" s="12"/>
      <c r="C39" s="9" t="s">
        <v>39</v>
      </c>
      <c r="D39" s="13"/>
      <c r="E39" s="10"/>
      <c r="F39" s="11"/>
      <c r="G39" s="11"/>
      <c r="H39" s="11"/>
      <c r="I39" s="11">
        <f>SUM(I36:I38)</f>
        <v>10100</v>
      </c>
      <c r="J39" s="11"/>
    </row>
    <row r="40" ht="26" customHeight="1" spans="1:10">
      <c r="A40" s="14" t="s">
        <v>76</v>
      </c>
      <c r="B40" s="15"/>
      <c r="C40" s="16"/>
      <c r="D40" s="16"/>
      <c r="E40" s="16"/>
      <c r="F40" s="16"/>
      <c r="G40" s="16"/>
      <c r="H40" s="16"/>
      <c r="I40" s="16"/>
      <c r="J40" s="24"/>
    </row>
    <row r="41" ht="26" customHeight="1" spans="1:10">
      <c r="A41" s="8">
        <v>1</v>
      </c>
      <c r="B41" s="9" t="s">
        <v>77</v>
      </c>
      <c r="C41" s="10"/>
      <c r="D41" s="11" t="s">
        <v>78</v>
      </c>
      <c r="E41" s="22" t="s">
        <v>79</v>
      </c>
      <c r="F41" s="11">
        <v>1</v>
      </c>
      <c r="G41" s="11" t="s">
        <v>80</v>
      </c>
      <c r="H41" s="11">
        <v>600</v>
      </c>
      <c r="I41" s="11">
        <f>F41*H41</f>
        <v>600</v>
      </c>
      <c r="J41" s="11"/>
    </row>
    <row r="42" ht="26" customHeight="1" spans="1:10">
      <c r="A42" s="8">
        <v>2</v>
      </c>
      <c r="B42" s="9" t="s">
        <v>81</v>
      </c>
      <c r="C42" s="10"/>
      <c r="D42" s="11" t="s">
        <v>24</v>
      </c>
      <c r="E42" s="22" t="s">
        <v>82</v>
      </c>
      <c r="F42" s="11">
        <v>2</v>
      </c>
      <c r="G42" s="11" t="s">
        <v>26</v>
      </c>
      <c r="H42" s="11">
        <v>200</v>
      </c>
      <c r="I42" s="11">
        <f>F42*H42</f>
        <v>400</v>
      </c>
      <c r="J42" s="11"/>
    </row>
    <row r="43" ht="26" customHeight="1" spans="1:10">
      <c r="A43" s="8">
        <v>3</v>
      </c>
      <c r="B43" s="9" t="s">
        <v>83</v>
      </c>
      <c r="C43" s="10"/>
      <c r="D43" s="11"/>
      <c r="E43" s="11" t="s">
        <v>84</v>
      </c>
      <c r="F43" s="11">
        <v>1</v>
      </c>
      <c r="G43" s="11" t="s">
        <v>85</v>
      </c>
      <c r="H43" s="11">
        <v>10000</v>
      </c>
      <c r="I43" s="11">
        <v>10000</v>
      </c>
      <c r="J43" s="11"/>
    </row>
    <row r="44" ht="26" customHeight="1" spans="1:10">
      <c r="A44" s="8">
        <v>4</v>
      </c>
      <c r="B44" s="9" t="s">
        <v>86</v>
      </c>
      <c r="C44" s="10"/>
      <c r="D44" s="11"/>
      <c r="E44" s="11" t="s">
        <v>87</v>
      </c>
      <c r="F44" s="11">
        <v>1</v>
      </c>
      <c r="G44" s="11" t="s">
        <v>88</v>
      </c>
      <c r="H44" s="11">
        <v>32400</v>
      </c>
      <c r="I44" s="11">
        <v>32400</v>
      </c>
      <c r="J44" s="11" t="s">
        <v>89</v>
      </c>
    </row>
    <row r="45" ht="26" customHeight="1" spans="1:10">
      <c r="A45" s="8">
        <v>5</v>
      </c>
      <c r="B45" s="9" t="s">
        <v>90</v>
      </c>
      <c r="C45" s="10"/>
      <c r="D45" s="11"/>
      <c r="E45" s="11"/>
      <c r="F45" s="11">
        <v>10</v>
      </c>
      <c r="G45" s="11" t="s">
        <v>91</v>
      </c>
      <c r="H45" s="11">
        <v>230</v>
      </c>
      <c r="I45" s="11">
        <v>2300</v>
      </c>
      <c r="J45" s="11"/>
    </row>
    <row r="46" ht="26" customHeight="1" spans="1:10">
      <c r="A46" s="8">
        <v>6</v>
      </c>
      <c r="B46" s="9" t="s">
        <v>47</v>
      </c>
      <c r="C46" s="10"/>
      <c r="D46" s="11"/>
      <c r="E46" s="11" t="s">
        <v>92</v>
      </c>
      <c r="F46" s="11">
        <v>5</v>
      </c>
      <c r="G46" s="11" t="s">
        <v>26</v>
      </c>
      <c r="H46" s="11">
        <v>200</v>
      </c>
      <c r="I46" s="11">
        <v>1000</v>
      </c>
      <c r="J46" s="11"/>
    </row>
    <row r="47" ht="26" customHeight="1" spans="1:10">
      <c r="A47" s="8">
        <v>7</v>
      </c>
      <c r="B47" s="9" t="s">
        <v>93</v>
      </c>
      <c r="C47" s="10"/>
      <c r="D47" s="11"/>
      <c r="E47" s="11" t="s">
        <v>94</v>
      </c>
      <c r="F47" s="11">
        <v>1</v>
      </c>
      <c r="G47" s="11" t="s">
        <v>85</v>
      </c>
      <c r="H47" s="11">
        <v>500</v>
      </c>
      <c r="I47" s="11">
        <v>500</v>
      </c>
      <c r="J47" s="11"/>
    </row>
    <row r="48" ht="26" customHeight="1" spans="1:10">
      <c r="A48" s="8">
        <v>8</v>
      </c>
      <c r="B48" s="9" t="s">
        <v>95</v>
      </c>
      <c r="C48" s="10"/>
      <c r="D48" s="11"/>
      <c r="E48" s="11"/>
      <c r="F48" s="11">
        <v>1</v>
      </c>
      <c r="G48" s="11" t="s">
        <v>96</v>
      </c>
      <c r="H48" s="11">
        <v>1400</v>
      </c>
      <c r="I48" s="11">
        <v>1400</v>
      </c>
      <c r="J48" s="11"/>
    </row>
    <row r="49" ht="26" customHeight="1" spans="1:10">
      <c r="A49" s="8">
        <v>9</v>
      </c>
      <c r="B49" s="9" t="s">
        <v>97</v>
      </c>
      <c r="C49" s="10"/>
      <c r="D49" s="11"/>
      <c r="E49" s="11"/>
      <c r="F49" s="11">
        <v>1</v>
      </c>
      <c r="G49" s="11" t="s">
        <v>19</v>
      </c>
      <c r="H49" s="11">
        <v>2000</v>
      </c>
      <c r="I49" s="11">
        <v>2000</v>
      </c>
      <c r="J49" s="11"/>
    </row>
    <row r="50" spans="1:10">
      <c r="A50" s="8">
        <v>10</v>
      </c>
      <c r="B50" s="9" t="s">
        <v>98</v>
      </c>
      <c r="C50" s="10"/>
      <c r="D50" s="11"/>
      <c r="E50" s="11"/>
      <c r="F50" s="11">
        <v>1</v>
      </c>
      <c r="G50" s="11" t="s">
        <v>99</v>
      </c>
      <c r="H50" s="11">
        <v>200</v>
      </c>
      <c r="I50" s="11">
        <v>200</v>
      </c>
      <c r="J50" s="11"/>
    </row>
    <row r="51" ht="71.25" spans="1:10">
      <c r="A51" s="8">
        <v>11</v>
      </c>
      <c r="B51" s="9" t="s">
        <v>100</v>
      </c>
      <c r="C51" s="10"/>
      <c r="D51" s="11"/>
      <c r="E51" s="11"/>
      <c r="F51" s="11">
        <v>1</v>
      </c>
      <c r="G51" s="11" t="s">
        <v>19</v>
      </c>
      <c r="H51" s="11">
        <v>1200</v>
      </c>
      <c r="I51" s="11">
        <v>1200</v>
      </c>
      <c r="J51" s="11" t="s">
        <v>101</v>
      </c>
    </row>
    <row r="52" spans="1:10">
      <c r="A52" s="8">
        <v>12</v>
      </c>
      <c r="B52" s="9" t="s">
        <v>102</v>
      </c>
      <c r="C52" s="10"/>
      <c r="D52" s="11"/>
      <c r="E52" s="11"/>
      <c r="F52" s="11">
        <v>1</v>
      </c>
      <c r="G52" s="11" t="s">
        <v>19</v>
      </c>
      <c r="H52" s="11">
        <v>2000</v>
      </c>
      <c r="I52" s="11">
        <v>2600</v>
      </c>
      <c r="J52" s="11"/>
    </row>
    <row r="53" ht="26" customHeight="1" spans="1:10">
      <c r="A53" s="8"/>
      <c r="B53" s="12"/>
      <c r="C53" s="9" t="s">
        <v>39</v>
      </c>
      <c r="D53" s="13"/>
      <c r="E53" s="10"/>
      <c r="F53" s="11"/>
      <c r="G53" s="11"/>
      <c r="H53" s="11"/>
      <c r="I53" s="11">
        <f>SUM(I41:I52)</f>
        <v>54600</v>
      </c>
      <c r="J53" s="11"/>
    </row>
    <row r="54" ht="26" customHeight="1" spans="1:10">
      <c r="A54" s="17" t="s">
        <v>103</v>
      </c>
      <c r="B54" s="18"/>
      <c r="C54" s="18"/>
      <c r="D54" s="18"/>
      <c r="E54" s="18"/>
      <c r="F54" s="18"/>
      <c r="G54" s="18"/>
      <c r="H54" s="18"/>
      <c r="I54" s="18"/>
      <c r="J54" s="25"/>
    </row>
    <row r="55" ht="26" customHeight="1" spans="1:10">
      <c r="A55" s="8">
        <v>1</v>
      </c>
      <c r="B55" s="9" t="s">
        <v>71</v>
      </c>
      <c r="C55" s="10"/>
      <c r="D55" s="11" t="s">
        <v>37</v>
      </c>
      <c r="E55" s="22" t="s">
        <v>104</v>
      </c>
      <c r="F55" s="11">
        <v>17</v>
      </c>
      <c r="G55" s="11" t="s">
        <v>74</v>
      </c>
      <c r="H55" s="11">
        <v>380</v>
      </c>
      <c r="I55" s="11">
        <f>H55*F55</f>
        <v>6460</v>
      </c>
      <c r="J55" s="11"/>
    </row>
    <row r="56" ht="26" customHeight="1" spans="1:10">
      <c r="A56" s="8">
        <v>2</v>
      </c>
      <c r="B56" s="9" t="s">
        <v>77</v>
      </c>
      <c r="C56" s="10"/>
      <c r="D56" s="11" t="s">
        <v>78</v>
      </c>
      <c r="E56" s="22" t="s">
        <v>79</v>
      </c>
      <c r="F56" s="11">
        <v>1</v>
      </c>
      <c r="G56" s="11" t="s">
        <v>80</v>
      </c>
      <c r="H56" s="11">
        <v>600</v>
      </c>
      <c r="I56" s="11">
        <f>H56*F56</f>
        <v>600</v>
      </c>
      <c r="J56" s="11"/>
    </row>
    <row r="57" ht="29.25" spans="1:10">
      <c r="A57" s="8">
        <v>3</v>
      </c>
      <c r="B57" s="19" t="s">
        <v>105</v>
      </c>
      <c r="C57" s="20"/>
      <c r="D57" s="21" t="s">
        <v>106</v>
      </c>
      <c r="E57" s="11"/>
      <c r="F57" s="21">
        <v>4</v>
      </c>
      <c r="G57" s="11" t="s">
        <v>29</v>
      </c>
      <c r="H57" s="21">
        <v>16000</v>
      </c>
      <c r="I57" s="21">
        <v>64000</v>
      </c>
      <c r="J57" s="26" t="s">
        <v>107</v>
      </c>
    </row>
    <row r="58" ht="26" customHeight="1" spans="1:10">
      <c r="A58" s="8">
        <v>4</v>
      </c>
      <c r="B58" s="19" t="s">
        <v>108</v>
      </c>
      <c r="C58" s="20"/>
      <c r="D58" s="21" t="s">
        <v>109</v>
      </c>
      <c r="E58" s="11"/>
      <c r="F58" s="21">
        <v>4</v>
      </c>
      <c r="G58" s="11" t="s">
        <v>88</v>
      </c>
      <c r="H58" s="21">
        <v>800</v>
      </c>
      <c r="I58" s="21">
        <v>3200</v>
      </c>
      <c r="J58" s="21"/>
    </row>
    <row r="59" ht="26" customHeight="1" spans="1:10">
      <c r="A59" s="8">
        <v>5</v>
      </c>
      <c r="B59" s="19" t="s">
        <v>110</v>
      </c>
      <c r="C59" s="20"/>
      <c r="D59" s="21" t="s">
        <v>37</v>
      </c>
      <c r="E59" s="11"/>
      <c r="F59" s="21">
        <v>1</v>
      </c>
      <c r="G59" s="11" t="s">
        <v>88</v>
      </c>
      <c r="H59" s="21">
        <v>800</v>
      </c>
      <c r="I59" s="21">
        <v>800</v>
      </c>
      <c r="J59" s="26" t="s">
        <v>111</v>
      </c>
    </row>
    <row r="60" ht="26" customHeight="1" spans="1:10">
      <c r="A60" s="8">
        <v>6</v>
      </c>
      <c r="B60" s="19" t="s">
        <v>112</v>
      </c>
      <c r="C60" s="20"/>
      <c r="D60" s="21"/>
      <c r="E60" s="11"/>
      <c r="F60" s="21">
        <v>4</v>
      </c>
      <c r="G60" s="11" t="s">
        <v>88</v>
      </c>
      <c r="H60" s="21">
        <v>300</v>
      </c>
      <c r="I60" s="21">
        <v>1200</v>
      </c>
      <c r="J60" s="21"/>
    </row>
    <row r="61" ht="26" customHeight="1" spans="1:10">
      <c r="A61" s="8">
        <v>7</v>
      </c>
      <c r="B61" s="19" t="s">
        <v>113</v>
      </c>
      <c r="C61" s="20"/>
      <c r="D61" s="21" t="s">
        <v>114</v>
      </c>
      <c r="E61" s="11"/>
      <c r="F61" s="21">
        <v>200</v>
      </c>
      <c r="G61" s="11" t="s">
        <v>29</v>
      </c>
      <c r="H61" s="21">
        <v>12</v>
      </c>
      <c r="I61" s="21">
        <v>2400</v>
      </c>
      <c r="J61" s="21"/>
    </row>
    <row r="62" ht="26" customHeight="1" spans="1:10">
      <c r="A62" s="8">
        <v>8</v>
      </c>
      <c r="B62" s="19" t="s">
        <v>30</v>
      </c>
      <c r="C62" s="20"/>
      <c r="D62" s="21" t="s">
        <v>115</v>
      </c>
      <c r="E62" s="11"/>
      <c r="F62" s="21">
        <v>2</v>
      </c>
      <c r="G62" s="11" t="s">
        <v>29</v>
      </c>
      <c r="H62" s="21">
        <v>6</v>
      </c>
      <c r="I62" s="21">
        <v>12</v>
      </c>
      <c r="J62" s="21"/>
    </row>
    <row r="63" ht="26" customHeight="1" spans="1:10">
      <c r="A63" s="8">
        <v>9</v>
      </c>
      <c r="B63" s="19" t="s">
        <v>97</v>
      </c>
      <c r="C63" s="20"/>
      <c r="D63" s="21" t="s">
        <v>116</v>
      </c>
      <c r="E63" s="11"/>
      <c r="F63" s="21">
        <v>1</v>
      </c>
      <c r="G63" s="11" t="s">
        <v>19</v>
      </c>
      <c r="H63" s="21">
        <v>2000</v>
      </c>
      <c r="I63" s="21">
        <v>2000</v>
      </c>
      <c r="J63" s="21"/>
    </row>
    <row r="64" ht="26" customHeight="1" spans="1:10">
      <c r="A64" s="8">
        <v>10</v>
      </c>
      <c r="B64" s="19" t="s">
        <v>98</v>
      </c>
      <c r="C64" s="20"/>
      <c r="D64" s="21" t="s">
        <v>117</v>
      </c>
      <c r="E64" s="11"/>
      <c r="F64" s="21">
        <v>2</v>
      </c>
      <c r="G64" s="11" t="s">
        <v>99</v>
      </c>
      <c r="H64" s="21">
        <v>200</v>
      </c>
      <c r="I64" s="21">
        <v>400</v>
      </c>
      <c r="J64" s="21"/>
    </row>
    <row r="65" ht="71.25" spans="1:10">
      <c r="A65" s="8">
        <v>11</v>
      </c>
      <c r="B65" s="19" t="s">
        <v>100</v>
      </c>
      <c r="C65" s="20"/>
      <c r="D65" s="21"/>
      <c r="E65" s="11"/>
      <c r="F65" s="21">
        <v>1</v>
      </c>
      <c r="G65" s="11" t="s">
        <v>19</v>
      </c>
      <c r="H65" s="21" t="s">
        <v>118</v>
      </c>
      <c r="I65" s="21" t="s">
        <v>118</v>
      </c>
      <c r="J65" s="21" t="s">
        <v>101</v>
      </c>
    </row>
    <row r="66" ht="57" spans="1:10">
      <c r="A66" s="8">
        <v>12</v>
      </c>
      <c r="B66" s="19" t="s">
        <v>119</v>
      </c>
      <c r="C66" s="20"/>
      <c r="D66" s="21" t="s">
        <v>120</v>
      </c>
      <c r="E66" s="11"/>
      <c r="F66" s="21">
        <v>4</v>
      </c>
      <c r="G66" s="11" t="s">
        <v>99</v>
      </c>
      <c r="H66" s="21">
        <v>300</v>
      </c>
      <c r="I66" s="21">
        <v>1200</v>
      </c>
      <c r="J66" s="21" t="s">
        <v>121</v>
      </c>
    </row>
    <row r="67" ht="26" customHeight="1" spans="1:10">
      <c r="A67" s="8">
        <v>13</v>
      </c>
      <c r="B67" s="19" t="s">
        <v>102</v>
      </c>
      <c r="C67" s="20"/>
      <c r="D67" s="27"/>
      <c r="E67" s="11"/>
      <c r="F67" s="21">
        <v>1</v>
      </c>
      <c r="G67" s="11" t="s">
        <v>19</v>
      </c>
      <c r="H67" s="21">
        <v>2000</v>
      </c>
      <c r="I67" s="21">
        <v>3200</v>
      </c>
      <c r="J67" s="27"/>
    </row>
    <row r="68" ht="26" customHeight="1" spans="1:10">
      <c r="A68" s="8"/>
      <c r="B68" s="12"/>
      <c r="C68" s="9" t="s">
        <v>39</v>
      </c>
      <c r="D68" s="13"/>
      <c r="E68" s="10"/>
      <c r="F68" s="11"/>
      <c r="G68" s="11"/>
      <c r="H68" s="11"/>
      <c r="I68" s="11">
        <f>SUM(I55:I67)</f>
        <v>85472</v>
      </c>
      <c r="J68" s="11"/>
    </row>
    <row r="69" ht="26" customHeight="1" spans="1:10">
      <c r="A69" s="6" t="s">
        <v>122</v>
      </c>
      <c r="B69" s="7"/>
      <c r="C69" s="7"/>
      <c r="D69" s="7"/>
      <c r="E69" s="7"/>
      <c r="F69" s="7"/>
      <c r="G69" s="7"/>
      <c r="H69" s="7"/>
      <c r="I69" s="7"/>
      <c r="J69" s="23"/>
    </row>
    <row r="70" ht="26" customHeight="1" spans="1:10">
      <c r="A70" s="8">
        <v>1</v>
      </c>
      <c r="B70" s="12" t="s">
        <v>27</v>
      </c>
      <c r="C70" s="28"/>
      <c r="D70" s="8" t="s">
        <v>123</v>
      </c>
      <c r="E70" s="38" t="s">
        <v>124</v>
      </c>
      <c r="F70" s="8">
        <v>100</v>
      </c>
      <c r="G70" s="8" t="s">
        <v>29</v>
      </c>
      <c r="H70" s="8">
        <v>16</v>
      </c>
      <c r="I70" s="11">
        <f t="shared" ref="I70" si="4">H70*F70</f>
        <v>1600</v>
      </c>
      <c r="J70" s="8"/>
    </row>
    <row r="71" ht="28.5" spans="1:10">
      <c r="A71" s="8">
        <v>2</v>
      </c>
      <c r="B71" s="9" t="s">
        <v>71</v>
      </c>
      <c r="C71" s="10"/>
      <c r="D71" s="11" t="s">
        <v>37</v>
      </c>
      <c r="E71" s="22" t="s">
        <v>73</v>
      </c>
      <c r="F71" s="11">
        <v>20</v>
      </c>
      <c r="G71" s="11" t="s">
        <v>74</v>
      </c>
      <c r="H71" s="11">
        <v>380</v>
      </c>
      <c r="I71" s="11">
        <f t="shared" ref="I68:I77" si="5">H71*F71</f>
        <v>7600</v>
      </c>
      <c r="J71" s="11"/>
    </row>
    <row r="72" ht="26" customHeight="1" spans="1:10">
      <c r="A72" s="8">
        <v>3</v>
      </c>
      <c r="B72" s="9" t="s">
        <v>77</v>
      </c>
      <c r="C72" s="10"/>
      <c r="D72" s="11" t="s">
        <v>78</v>
      </c>
      <c r="E72" s="22" t="s">
        <v>79</v>
      </c>
      <c r="F72" s="11">
        <v>1</v>
      </c>
      <c r="G72" s="11" t="s">
        <v>80</v>
      </c>
      <c r="H72" s="11">
        <v>600</v>
      </c>
      <c r="I72" s="11">
        <f t="shared" si="5"/>
        <v>600</v>
      </c>
      <c r="J72" s="11"/>
    </row>
    <row r="73" ht="26" customHeight="1" spans="1:10">
      <c r="A73" s="8">
        <v>4</v>
      </c>
      <c r="B73" s="9" t="s">
        <v>20</v>
      </c>
      <c r="C73" s="10"/>
      <c r="D73" s="11" t="s">
        <v>78</v>
      </c>
      <c r="E73" s="22" t="s">
        <v>125</v>
      </c>
      <c r="F73" s="11">
        <v>1</v>
      </c>
      <c r="G73" s="11" t="s">
        <v>19</v>
      </c>
      <c r="H73" s="11">
        <v>1200</v>
      </c>
      <c r="I73" s="11">
        <f t="shared" si="5"/>
        <v>1200</v>
      </c>
      <c r="J73" s="11"/>
    </row>
    <row r="74" ht="26" customHeight="1" spans="1:10">
      <c r="A74" s="8">
        <v>5</v>
      </c>
      <c r="B74" s="12" t="s">
        <v>53</v>
      </c>
      <c r="C74" s="28"/>
      <c r="D74" s="8" t="s">
        <v>54</v>
      </c>
      <c r="E74" s="38" t="s">
        <v>126</v>
      </c>
      <c r="F74" s="8">
        <v>1</v>
      </c>
      <c r="G74" s="8" t="s">
        <v>26</v>
      </c>
      <c r="H74" s="11">
        <v>150</v>
      </c>
      <c r="I74" s="11">
        <f t="shared" si="5"/>
        <v>150</v>
      </c>
      <c r="J74" s="11"/>
    </row>
    <row r="75" ht="26" customHeight="1" spans="1:10">
      <c r="A75" s="8">
        <v>6</v>
      </c>
      <c r="B75" s="12" t="s">
        <v>53</v>
      </c>
      <c r="C75" s="28"/>
      <c r="D75" s="8" t="s">
        <v>54</v>
      </c>
      <c r="E75" s="38" t="s">
        <v>127</v>
      </c>
      <c r="F75" s="8">
        <v>1</v>
      </c>
      <c r="G75" s="8" t="s">
        <v>26</v>
      </c>
      <c r="H75" s="11">
        <v>80</v>
      </c>
      <c r="I75" s="11">
        <f t="shared" si="5"/>
        <v>80</v>
      </c>
      <c r="J75" s="11"/>
    </row>
    <row r="76" ht="26" customHeight="1" spans="1:10">
      <c r="A76" s="8">
        <v>7</v>
      </c>
      <c r="B76" s="29" t="s">
        <v>128</v>
      </c>
      <c r="C76" s="30"/>
      <c r="D76" s="31" t="s">
        <v>123</v>
      </c>
      <c r="E76" s="39" t="s">
        <v>129</v>
      </c>
      <c r="F76" s="31">
        <v>120</v>
      </c>
      <c r="G76" s="31" t="s">
        <v>29</v>
      </c>
      <c r="H76" s="11">
        <v>4</v>
      </c>
      <c r="I76" s="11">
        <f t="shared" si="5"/>
        <v>480</v>
      </c>
      <c r="J76" s="11"/>
    </row>
    <row r="77" ht="42.75" spans="1:10">
      <c r="A77" s="8">
        <v>8</v>
      </c>
      <c r="B77" s="9" t="s">
        <v>20</v>
      </c>
      <c r="C77" s="10"/>
      <c r="D77" s="11" t="s">
        <v>78</v>
      </c>
      <c r="E77" s="22" t="s">
        <v>130</v>
      </c>
      <c r="F77" s="11">
        <v>1</v>
      </c>
      <c r="G77" s="11" t="s">
        <v>19</v>
      </c>
      <c r="H77" s="11">
        <v>7500</v>
      </c>
      <c r="I77" s="11">
        <v>9500</v>
      </c>
      <c r="J77" s="11"/>
    </row>
    <row r="78" ht="59.25" spans="1:10">
      <c r="A78" s="8">
        <v>9</v>
      </c>
      <c r="B78" s="19" t="s">
        <v>105</v>
      </c>
      <c r="C78" s="20"/>
      <c r="D78" s="21" t="s">
        <v>106</v>
      </c>
      <c r="E78" s="22"/>
      <c r="F78" s="21">
        <v>14.5</v>
      </c>
      <c r="G78" s="11" t="s">
        <v>29</v>
      </c>
      <c r="H78" s="21">
        <v>16000</v>
      </c>
      <c r="I78" s="21">
        <v>232000</v>
      </c>
      <c r="J78" s="26" t="s">
        <v>131</v>
      </c>
    </row>
    <row r="79" ht="26" customHeight="1" spans="1:10">
      <c r="A79" s="8">
        <v>10</v>
      </c>
      <c r="B79" s="19" t="s">
        <v>108</v>
      </c>
      <c r="C79" s="20"/>
      <c r="D79" s="21" t="s">
        <v>109</v>
      </c>
      <c r="E79" s="22"/>
      <c r="F79" s="21">
        <v>15</v>
      </c>
      <c r="G79" s="11" t="s">
        <v>88</v>
      </c>
      <c r="H79" s="21">
        <v>800</v>
      </c>
      <c r="I79" s="21">
        <v>12000</v>
      </c>
      <c r="J79" s="21"/>
    </row>
    <row r="80" ht="26" customHeight="1" spans="1:10">
      <c r="A80" s="8">
        <v>11</v>
      </c>
      <c r="B80" s="31" t="s">
        <v>132</v>
      </c>
      <c r="C80" s="21" t="s">
        <v>133</v>
      </c>
      <c r="D80" s="21" t="s">
        <v>134</v>
      </c>
      <c r="E80" s="22"/>
      <c r="F80" s="21">
        <v>2</v>
      </c>
      <c r="G80" s="11" t="s">
        <v>135</v>
      </c>
      <c r="H80" s="21">
        <v>13800</v>
      </c>
      <c r="I80" s="21">
        <v>27600</v>
      </c>
      <c r="J80" s="33"/>
    </row>
    <row r="81" ht="26" customHeight="1" spans="1:10">
      <c r="A81" s="8">
        <v>12</v>
      </c>
      <c r="B81" s="32"/>
      <c r="C81" s="21" t="s">
        <v>136</v>
      </c>
      <c r="D81" s="33"/>
      <c r="E81" s="22"/>
      <c r="F81" s="21">
        <v>1</v>
      </c>
      <c r="G81" s="11" t="s">
        <v>19</v>
      </c>
      <c r="H81" s="21">
        <v>2200</v>
      </c>
      <c r="I81" s="21">
        <v>2200</v>
      </c>
      <c r="J81" s="33"/>
    </row>
    <row r="82" ht="57" spans="1:10">
      <c r="A82" s="8">
        <v>13</v>
      </c>
      <c r="B82" s="32"/>
      <c r="C82" s="21" t="s">
        <v>137</v>
      </c>
      <c r="D82" s="33"/>
      <c r="E82" s="22"/>
      <c r="F82" s="21">
        <v>10</v>
      </c>
      <c r="G82" s="11" t="s">
        <v>99</v>
      </c>
      <c r="H82" s="21">
        <v>320</v>
      </c>
      <c r="I82" s="21">
        <v>3200</v>
      </c>
      <c r="J82" s="21" t="s">
        <v>138</v>
      </c>
    </row>
    <row r="83" ht="26" customHeight="1" spans="1:10">
      <c r="A83" s="8">
        <v>14</v>
      </c>
      <c r="B83" s="32"/>
      <c r="C83" s="21" t="s">
        <v>139</v>
      </c>
      <c r="D83" s="21" t="s">
        <v>140</v>
      </c>
      <c r="E83" s="22"/>
      <c r="F83" s="21">
        <v>55</v>
      </c>
      <c r="G83" s="11" t="s">
        <v>141</v>
      </c>
      <c r="H83" s="21">
        <v>150</v>
      </c>
      <c r="I83" s="21">
        <v>8250</v>
      </c>
      <c r="J83" s="33"/>
    </row>
    <row r="84" ht="26" customHeight="1" spans="1:10">
      <c r="A84" s="8">
        <v>15</v>
      </c>
      <c r="B84" s="32"/>
      <c r="C84" s="21" t="s">
        <v>142</v>
      </c>
      <c r="D84" s="21" t="s">
        <v>143</v>
      </c>
      <c r="E84" s="22"/>
      <c r="F84" s="21">
        <v>32</v>
      </c>
      <c r="G84" s="11" t="s">
        <v>99</v>
      </c>
      <c r="H84" s="21">
        <v>300</v>
      </c>
      <c r="I84" s="21">
        <v>9600</v>
      </c>
      <c r="J84" s="33"/>
    </row>
    <row r="85" ht="26" customHeight="1" spans="1:10">
      <c r="A85" s="8">
        <v>16</v>
      </c>
      <c r="B85" s="32"/>
      <c r="C85" s="21" t="s">
        <v>144</v>
      </c>
      <c r="D85" s="21" t="s">
        <v>145</v>
      </c>
      <c r="E85" s="22"/>
      <c r="F85" s="21">
        <v>504</v>
      </c>
      <c r="G85" s="11" t="s">
        <v>146</v>
      </c>
      <c r="H85" s="21">
        <v>1.8</v>
      </c>
      <c r="I85" s="21">
        <v>907</v>
      </c>
      <c r="J85" s="33"/>
    </row>
    <row r="86" ht="26" customHeight="1" spans="1:10">
      <c r="A86" s="8">
        <v>17</v>
      </c>
      <c r="B86" s="32"/>
      <c r="C86" s="21" t="s">
        <v>147</v>
      </c>
      <c r="D86" s="21" t="s">
        <v>148</v>
      </c>
      <c r="E86" s="22"/>
      <c r="F86" s="21">
        <v>36</v>
      </c>
      <c r="G86" s="11" t="s">
        <v>141</v>
      </c>
      <c r="H86" s="21">
        <v>380</v>
      </c>
      <c r="I86" s="21">
        <v>13680</v>
      </c>
      <c r="J86" s="33"/>
    </row>
    <row r="87" ht="26" customHeight="1" spans="1:10">
      <c r="A87" s="8">
        <v>18</v>
      </c>
      <c r="B87" s="32"/>
      <c r="C87" s="21" t="s">
        <v>149</v>
      </c>
      <c r="D87" s="21" t="s">
        <v>150</v>
      </c>
      <c r="E87" s="22"/>
      <c r="F87" s="21">
        <v>18</v>
      </c>
      <c r="G87" s="11" t="s">
        <v>141</v>
      </c>
      <c r="H87" s="21">
        <v>460</v>
      </c>
      <c r="I87" s="21">
        <v>8280</v>
      </c>
      <c r="J87" s="33"/>
    </row>
    <row r="88" ht="71.25" spans="1:10">
      <c r="A88" s="8">
        <v>19</v>
      </c>
      <c r="B88" s="32"/>
      <c r="C88" s="21" t="s">
        <v>151</v>
      </c>
      <c r="D88" s="21" t="s">
        <v>152</v>
      </c>
      <c r="E88" s="22"/>
      <c r="F88" s="21">
        <v>2</v>
      </c>
      <c r="G88" s="11" t="s">
        <v>96</v>
      </c>
      <c r="H88" s="21">
        <v>1600</v>
      </c>
      <c r="I88" s="21">
        <v>3200</v>
      </c>
      <c r="J88" s="21" t="s">
        <v>153</v>
      </c>
    </row>
    <row r="89" ht="26" customHeight="1" spans="1:10">
      <c r="A89" s="8">
        <v>20</v>
      </c>
      <c r="B89" s="32"/>
      <c r="C89" s="21" t="s">
        <v>154</v>
      </c>
      <c r="D89" s="21" t="s">
        <v>155</v>
      </c>
      <c r="E89" s="22"/>
      <c r="F89" s="21">
        <v>2</v>
      </c>
      <c r="G89" s="11" t="s">
        <v>96</v>
      </c>
      <c r="H89" s="21">
        <v>2500</v>
      </c>
      <c r="I89" s="21">
        <v>5000</v>
      </c>
      <c r="J89" s="21"/>
    </row>
    <row r="90" ht="26" customHeight="1" spans="1:10">
      <c r="A90" s="8">
        <v>21</v>
      </c>
      <c r="B90" s="32"/>
      <c r="C90" s="21" t="s">
        <v>156</v>
      </c>
      <c r="D90" s="21" t="s">
        <v>157</v>
      </c>
      <c r="E90" s="22"/>
      <c r="F90" s="21">
        <v>2</v>
      </c>
      <c r="G90" s="11" t="s">
        <v>96</v>
      </c>
      <c r="H90" s="21">
        <v>5600</v>
      </c>
      <c r="I90" s="21">
        <v>11200</v>
      </c>
      <c r="J90" s="33"/>
    </row>
    <row r="91" ht="26" customHeight="1" spans="1:10">
      <c r="A91" s="8">
        <v>22</v>
      </c>
      <c r="B91" s="32"/>
      <c r="C91" s="21" t="s">
        <v>158</v>
      </c>
      <c r="D91" s="21" t="s">
        <v>159</v>
      </c>
      <c r="E91" s="22"/>
      <c r="F91" s="21">
        <v>2</v>
      </c>
      <c r="G91" s="11" t="s">
        <v>96</v>
      </c>
      <c r="H91" s="21">
        <v>5200</v>
      </c>
      <c r="I91" s="21">
        <v>10400</v>
      </c>
      <c r="J91" s="33"/>
    </row>
    <row r="92" ht="28.5" spans="1:10">
      <c r="A92" s="8">
        <v>23</v>
      </c>
      <c r="B92" s="32"/>
      <c r="C92" s="21" t="s">
        <v>160</v>
      </c>
      <c r="D92" s="21" t="s">
        <v>161</v>
      </c>
      <c r="E92" s="22"/>
      <c r="F92" s="21">
        <v>16</v>
      </c>
      <c r="G92" s="11" t="s">
        <v>162</v>
      </c>
      <c r="H92" s="21">
        <v>100</v>
      </c>
      <c r="I92" s="21">
        <v>1600</v>
      </c>
      <c r="J92" s="21" t="s">
        <v>163</v>
      </c>
    </row>
    <row r="93" ht="26" customHeight="1" spans="1:10">
      <c r="A93" s="8">
        <v>24</v>
      </c>
      <c r="B93" s="32"/>
      <c r="C93" s="21" t="s">
        <v>164</v>
      </c>
      <c r="D93" s="21" t="s">
        <v>165</v>
      </c>
      <c r="E93" s="22"/>
      <c r="F93" s="21">
        <v>30</v>
      </c>
      <c r="G93" s="11" t="s">
        <v>166</v>
      </c>
      <c r="H93" s="21">
        <v>50</v>
      </c>
      <c r="I93" s="21">
        <v>1500</v>
      </c>
      <c r="J93" s="33"/>
    </row>
    <row r="94" ht="26" customHeight="1" spans="1:10">
      <c r="A94" s="8">
        <v>25</v>
      </c>
      <c r="B94" s="34"/>
      <c r="C94" s="21" t="s">
        <v>167</v>
      </c>
      <c r="D94" s="21" t="s">
        <v>168</v>
      </c>
      <c r="E94" s="22"/>
      <c r="F94" s="21">
        <v>6</v>
      </c>
      <c r="G94" s="11" t="s">
        <v>169</v>
      </c>
      <c r="H94" s="21">
        <v>800</v>
      </c>
      <c r="I94" s="21">
        <v>4800</v>
      </c>
      <c r="J94" s="27"/>
    </row>
    <row r="95" ht="26" customHeight="1" spans="1:10">
      <c r="A95" s="8">
        <v>26</v>
      </c>
      <c r="B95" s="19" t="s">
        <v>170</v>
      </c>
      <c r="C95" s="20"/>
      <c r="D95" s="21" t="s">
        <v>171</v>
      </c>
      <c r="E95" s="22"/>
      <c r="F95" s="21">
        <v>1</v>
      </c>
      <c r="G95" s="11" t="s">
        <v>85</v>
      </c>
      <c r="H95" s="21">
        <v>8000</v>
      </c>
      <c r="I95" s="21">
        <v>8000</v>
      </c>
      <c r="J95" s="21"/>
    </row>
    <row r="96" ht="26" customHeight="1" spans="1:10">
      <c r="A96" s="8">
        <v>27</v>
      </c>
      <c r="B96" s="19" t="s">
        <v>172</v>
      </c>
      <c r="C96" s="20"/>
      <c r="D96" s="21" t="s">
        <v>173</v>
      </c>
      <c r="E96" s="22"/>
      <c r="F96" s="21">
        <v>1</v>
      </c>
      <c r="G96" s="11" t="s">
        <v>85</v>
      </c>
      <c r="H96" s="21">
        <v>2190</v>
      </c>
      <c r="I96" s="21">
        <v>2190</v>
      </c>
      <c r="J96" s="21"/>
    </row>
    <row r="97" ht="26" customHeight="1" spans="1:10">
      <c r="A97" s="8">
        <v>28</v>
      </c>
      <c r="B97" s="19" t="s">
        <v>174</v>
      </c>
      <c r="C97" s="20"/>
      <c r="D97" s="21" t="s">
        <v>175</v>
      </c>
      <c r="E97" s="22"/>
      <c r="F97" s="21">
        <v>3</v>
      </c>
      <c r="G97" s="11" t="s">
        <v>85</v>
      </c>
      <c r="H97" s="21">
        <v>15000</v>
      </c>
      <c r="I97" s="21">
        <v>45000</v>
      </c>
      <c r="J97" s="21"/>
    </row>
    <row r="98" ht="26" customHeight="1" spans="1:10">
      <c r="A98" s="8">
        <v>29</v>
      </c>
      <c r="B98" s="19" t="s">
        <v>176</v>
      </c>
      <c r="C98" s="20"/>
      <c r="D98" s="21" t="s">
        <v>177</v>
      </c>
      <c r="E98" s="22"/>
      <c r="F98" s="21">
        <v>3</v>
      </c>
      <c r="G98" s="11" t="s">
        <v>85</v>
      </c>
      <c r="H98" s="21">
        <v>3500</v>
      </c>
      <c r="I98" s="21">
        <v>3500</v>
      </c>
      <c r="J98" s="21"/>
    </row>
    <row r="99" ht="26" customHeight="1" spans="1:10">
      <c r="A99" s="8">
        <v>30</v>
      </c>
      <c r="B99" s="19" t="s">
        <v>178</v>
      </c>
      <c r="C99" s="20"/>
      <c r="D99" s="21" t="s">
        <v>179</v>
      </c>
      <c r="E99" s="22"/>
      <c r="F99" s="21">
        <v>1</v>
      </c>
      <c r="G99" s="11" t="s">
        <v>85</v>
      </c>
      <c r="H99" s="21">
        <v>7000</v>
      </c>
      <c r="I99" s="21">
        <v>7000</v>
      </c>
      <c r="J99" s="21"/>
    </row>
    <row r="100" ht="26" customHeight="1" spans="1:10">
      <c r="A100" s="8">
        <v>31</v>
      </c>
      <c r="B100" s="19" t="s">
        <v>62</v>
      </c>
      <c r="C100" s="20"/>
      <c r="D100" s="21" t="s">
        <v>180</v>
      </c>
      <c r="E100" s="22"/>
      <c r="F100" s="21">
        <v>2</v>
      </c>
      <c r="G100" s="11" t="s">
        <v>85</v>
      </c>
      <c r="H100" s="21">
        <v>600</v>
      </c>
      <c r="I100" s="21">
        <v>600</v>
      </c>
      <c r="J100" s="21"/>
    </row>
    <row r="101" ht="26" customHeight="1" spans="1:10">
      <c r="A101" s="8">
        <v>32</v>
      </c>
      <c r="B101" s="19" t="s">
        <v>47</v>
      </c>
      <c r="C101" s="20"/>
      <c r="D101" s="21" t="s">
        <v>181</v>
      </c>
      <c r="E101" s="22"/>
      <c r="F101" s="21">
        <v>1</v>
      </c>
      <c r="G101" s="11" t="s">
        <v>26</v>
      </c>
      <c r="H101" s="21">
        <v>100</v>
      </c>
      <c r="I101" s="21">
        <v>100</v>
      </c>
      <c r="J101" s="21"/>
    </row>
    <row r="102" ht="26" customHeight="1" spans="1:10">
      <c r="A102" s="8">
        <v>33</v>
      </c>
      <c r="B102" s="19" t="s">
        <v>182</v>
      </c>
      <c r="C102" s="20"/>
      <c r="D102" s="21"/>
      <c r="E102" s="22"/>
      <c r="F102" s="21">
        <v>1</v>
      </c>
      <c r="G102" s="11" t="s">
        <v>19</v>
      </c>
      <c r="H102" s="21">
        <v>1200</v>
      </c>
      <c r="I102" s="21">
        <v>1200</v>
      </c>
      <c r="J102" s="21"/>
    </row>
    <row r="103" ht="26" customHeight="1" spans="1:10">
      <c r="A103" s="8">
        <v>34</v>
      </c>
      <c r="B103" s="19" t="s">
        <v>97</v>
      </c>
      <c r="C103" s="20"/>
      <c r="D103" s="21" t="s">
        <v>116</v>
      </c>
      <c r="E103" s="22"/>
      <c r="F103" s="21">
        <v>1</v>
      </c>
      <c r="G103" s="11" t="s">
        <v>19</v>
      </c>
      <c r="H103" s="21">
        <v>2000</v>
      </c>
      <c r="I103" s="21">
        <v>2000</v>
      </c>
      <c r="J103" s="21"/>
    </row>
    <row r="104" ht="26" customHeight="1" spans="1:10">
      <c r="A104" s="8">
        <v>35</v>
      </c>
      <c r="B104" s="19" t="s">
        <v>98</v>
      </c>
      <c r="C104" s="20"/>
      <c r="D104" s="21" t="s">
        <v>117</v>
      </c>
      <c r="E104" s="22"/>
      <c r="F104" s="21">
        <v>12</v>
      </c>
      <c r="G104" s="11" t="s">
        <v>99</v>
      </c>
      <c r="H104" s="21">
        <v>200</v>
      </c>
      <c r="I104" s="21">
        <v>2400</v>
      </c>
      <c r="J104" s="21"/>
    </row>
    <row r="105" ht="71.25" spans="1:10">
      <c r="A105" s="8">
        <v>36</v>
      </c>
      <c r="B105" s="19" t="s">
        <v>100</v>
      </c>
      <c r="C105" s="20"/>
      <c r="D105" s="21"/>
      <c r="E105" s="22"/>
      <c r="F105" s="21">
        <v>1</v>
      </c>
      <c r="G105" s="11" t="s">
        <v>19</v>
      </c>
      <c r="H105" s="21" t="s">
        <v>118</v>
      </c>
      <c r="I105" s="21" t="s">
        <v>118</v>
      </c>
      <c r="J105" s="21" t="s">
        <v>101</v>
      </c>
    </row>
    <row r="106" ht="57" spans="1:10">
      <c r="A106" s="8">
        <v>37</v>
      </c>
      <c r="B106" s="19" t="s">
        <v>119</v>
      </c>
      <c r="C106" s="20"/>
      <c r="D106" s="21" t="s">
        <v>183</v>
      </c>
      <c r="E106" s="22"/>
      <c r="F106" s="21" t="s">
        <v>184</v>
      </c>
      <c r="G106" s="11" t="s">
        <v>99</v>
      </c>
      <c r="H106" s="21">
        <v>300</v>
      </c>
      <c r="I106" s="21">
        <v>7200</v>
      </c>
      <c r="J106" s="21" t="s">
        <v>121</v>
      </c>
    </row>
    <row r="107" ht="26" customHeight="1" spans="1:10">
      <c r="A107" s="8"/>
      <c r="B107" s="8"/>
      <c r="C107" s="11"/>
      <c r="D107" s="11"/>
      <c r="E107" s="22"/>
      <c r="F107" s="21"/>
      <c r="G107" s="11"/>
      <c r="H107" s="11"/>
      <c r="I107" s="11">
        <f>SUM(I70:I106)</f>
        <v>455817</v>
      </c>
      <c r="J107" s="11"/>
    </row>
    <row r="108" ht="26" customHeight="1" spans="1:10">
      <c r="A108" s="14" t="s">
        <v>185</v>
      </c>
      <c r="B108" s="15"/>
      <c r="C108" s="16"/>
      <c r="D108" s="16"/>
      <c r="E108" s="16"/>
      <c r="F108" s="16"/>
      <c r="G108" s="16"/>
      <c r="H108" s="16"/>
      <c r="I108" s="16"/>
      <c r="J108" s="24"/>
    </row>
    <row r="109" ht="26" customHeight="1" spans="1:10">
      <c r="A109" s="8">
        <v>1</v>
      </c>
      <c r="B109" s="9" t="s">
        <v>186</v>
      </c>
      <c r="C109" s="10"/>
      <c r="D109" s="11" t="s">
        <v>78</v>
      </c>
      <c r="E109" s="22"/>
      <c r="F109" s="11">
        <v>1</v>
      </c>
      <c r="G109" s="11" t="s">
        <v>80</v>
      </c>
      <c r="H109" s="11">
        <v>600</v>
      </c>
      <c r="I109" s="11">
        <f>H109*F109</f>
        <v>600</v>
      </c>
      <c r="J109" s="11"/>
    </row>
    <row r="110" ht="26" customHeight="1" spans="1:10">
      <c r="A110" s="8">
        <v>2</v>
      </c>
      <c r="B110" s="9" t="s">
        <v>110</v>
      </c>
      <c r="C110" s="10"/>
      <c r="D110" s="11" t="s">
        <v>37</v>
      </c>
      <c r="E110" s="11"/>
      <c r="F110" s="11">
        <v>1</v>
      </c>
      <c r="G110" s="11" t="s">
        <v>88</v>
      </c>
      <c r="H110" s="11">
        <v>800</v>
      </c>
      <c r="I110" s="11">
        <v>800</v>
      </c>
      <c r="J110" s="11" t="s">
        <v>187</v>
      </c>
    </row>
    <row r="111" ht="26" customHeight="1" spans="1:15">
      <c r="A111" s="8">
        <v>3</v>
      </c>
      <c r="B111" s="9" t="s">
        <v>112</v>
      </c>
      <c r="C111" s="10"/>
      <c r="D111" s="11"/>
      <c r="E111" s="11"/>
      <c r="F111" s="11">
        <v>4</v>
      </c>
      <c r="G111" s="11" t="s">
        <v>88</v>
      </c>
      <c r="H111" s="11">
        <v>300</v>
      </c>
      <c r="I111" s="11">
        <v>1200</v>
      </c>
      <c r="J111" s="11"/>
      <c r="O111" s="1" t="s">
        <v>188</v>
      </c>
    </row>
    <row r="112" ht="26" customHeight="1" spans="1:10">
      <c r="A112" s="8">
        <v>4</v>
      </c>
      <c r="B112" s="9" t="s">
        <v>170</v>
      </c>
      <c r="C112" s="10"/>
      <c r="D112" s="11" t="s">
        <v>171</v>
      </c>
      <c r="E112" s="11"/>
      <c r="F112" s="11">
        <v>1</v>
      </c>
      <c r="G112" s="11" t="s">
        <v>85</v>
      </c>
      <c r="H112" s="11">
        <v>8000</v>
      </c>
      <c r="I112" s="11">
        <v>8000</v>
      </c>
      <c r="J112" s="11"/>
    </row>
    <row r="113" ht="29.25" spans="1:10">
      <c r="A113" s="8">
        <v>5</v>
      </c>
      <c r="B113" s="9" t="s">
        <v>105</v>
      </c>
      <c r="C113" s="10"/>
      <c r="D113" s="11" t="s">
        <v>87</v>
      </c>
      <c r="E113" s="11"/>
      <c r="F113" s="11">
        <v>3</v>
      </c>
      <c r="G113" s="11" t="s">
        <v>88</v>
      </c>
      <c r="H113" s="11">
        <v>32400</v>
      </c>
      <c r="I113" s="11">
        <v>97200</v>
      </c>
      <c r="J113" s="11" t="s">
        <v>189</v>
      </c>
    </row>
    <row r="114" ht="26" customHeight="1" spans="1:10">
      <c r="A114" s="8">
        <v>6</v>
      </c>
      <c r="B114" s="9" t="s">
        <v>190</v>
      </c>
      <c r="C114" s="10"/>
      <c r="D114" s="11" t="s">
        <v>191</v>
      </c>
      <c r="E114" s="11"/>
      <c r="F114" s="11">
        <v>1</v>
      </c>
      <c r="G114" s="11" t="s">
        <v>19</v>
      </c>
      <c r="H114" s="11">
        <v>27960</v>
      </c>
      <c r="I114" s="11">
        <v>27960</v>
      </c>
      <c r="J114" s="11"/>
    </row>
    <row r="115" ht="26" customHeight="1" spans="1:10">
      <c r="A115" s="8">
        <v>7</v>
      </c>
      <c r="B115" s="9" t="s">
        <v>182</v>
      </c>
      <c r="C115" s="10"/>
      <c r="D115" s="11"/>
      <c r="E115" s="11"/>
      <c r="F115" s="11">
        <v>1</v>
      </c>
      <c r="G115" s="11" t="s">
        <v>19</v>
      </c>
      <c r="H115" s="11">
        <v>1200</v>
      </c>
      <c r="I115" s="11">
        <v>1200</v>
      </c>
      <c r="J115" s="11" t="s">
        <v>192</v>
      </c>
    </row>
    <row r="116" ht="26" customHeight="1" spans="1:10">
      <c r="A116" s="8">
        <v>8</v>
      </c>
      <c r="B116" s="9" t="s">
        <v>95</v>
      </c>
      <c r="C116" s="10"/>
      <c r="D116" s="11"/>
      <c r="E116" s="11"/>
      <c r="F116" s="11">
        <v>2</v>
      </c>
      <c r="G116" s="11" t="s">
        <v>96</v>
      </c>
      <c r="H116" s="11">
        <v>1400</v>
      </c>
      <c r="I116" s="11">
        <v>2800</v>
      </c>
      <c r="J116" s="11"/>
    </row>
    <row r="117" ht="26" customHeight="1" spans="1:10">
      <c r="A117" s="8">
        <v>9</v>
      </c>
      <c r="B117" s="9" t="s">
        <v>97</v>
      </c>
      <c r="C117" s="10"/>
      <c r="D117" s="11"/>
      <c r="E117" s="11"/>
      <c r="F117" s="11">
        <v>1</v>
      </c>
      <c r="G117" s="11" t="s">
        <v>19</v>
      </c>
      <c r="H117" s="11">
        <v>2000</v>
      </c>
      <c r="I117" s="11">
        <v>2000</v>
      </c>
      <c r="J117" s="11"/>
    </row>
    <row r="118" ht="26" customHeight="1" spans="1:10">
      <c r="A118" s="8">
        <v>10</v>
      </c>
      <c r="B118" s="9" t="s">
        <v>98</v>
      </c>
      <c r="C118" s="10"/>
      <c r="D118" s="11"/>
      <c r="E118" s="11"/>
      <c r="F118" s="11">
        <v>2</v>
      </c>
      <c r="G118" s="11" t="s">
        <v>99</v>
      </c>
      <c r="H118" s="11">
        <v>200</v>
      </c>
      <c r="I118" s="11">
        <v>400</v>
      </c>
      <c r="J118" s="11"/>
    </row>
    <row r="119" ht="71.25" spans="1:10">
      <c r="A119" s="8">
        <v>11</v>
      </c>
      <c r="B119" s="9" t="s">
        <v>100</v>
      </c>
      <c r="C119" s="10"/>
      <c r="D119" s="11"/>
      <c r="E119" s="11"/>
      <c r="F119" s="11">
        <v>1</v>
      </c>
      <c r="G119" s="11" t="s">
        <v>19</v>
      </c>
      <c r="H119" s="11" t="s">
        <v>118</v>
      </c>
      <c r="I119" s="11" t="s">
        <v>118</v>
      </c>
      <c r="J119" s="11" t="s">
        <v>101</v>
      </c>
    </row>
    <row r="120" ht="57" spans="1:10">
      <c r="A120" s="8">
        <v>12</v>
      </c>
      <c r="B120" s="9" t="s">
        <v>119</v>
      </c>
      <c r="C120" s="10"/>
      <c r="D120" s="11" t="s">
        <v>120</v>
      </c>
      <c r="E120" s="11"/>
      <c r="F120" s="11">
        <v>4</v>
      </c>
      <c r="G120" s="11" t="s">
        <v>99</v>
      </c>
      <c r="H120" s="11">
        <v>300</v>
      </c>
      <c r="I120" s="11">
        <v>1200</v>
      </c>
      <c r="J120" s="11" t="s">
        <v>121</v>
      </c>
    </row>
    <row r="121" ht="26" customHeight="1" spans="1:10">
      <c r="A121" s="8">
        <v>13</v>
      </c>
      <c r="B121" s="9" t="s">
        <v>102</v>
      </c>
      <c r="C121" s="10"/>
      <c r="D121" s="11"/>
      <c r="E121" s="11"/>
      <c r="F121" s="11">
        <v>1</v>
      </c>
      <c r="G121" s="11" t="s">
        <v>19</v>
      </c>
      <c r="H121" s="11">
        <v>2000</v>
      </c>
      <c r="I121" s="11">
        <v>2000</v>
      </c>
      <c r="J121" s="11"/>
    </row>
    <row r="122" ht="26" customHeight="1" spans="1:10">
      <c r="A122" s="8">
        <v>14</v>
      </c>
      <c r="B122" s="31" t="s">
        <v>193</v>
      </c>
      <c r="C122" s="35" t="s">
        <v>194</v>
      </c>
      <c r="D122" s="35">
        <v>-40</v>
      </c>
      <c r="E122" s="11"/>
      <c r="F122" s="11">
        <v>100</v>
      </c>
      <c r="G122" s="11" t="s">
        <v>29</v>
      </c>
      <c r="H122" s="11">
        <v>12</v>
      </c>
      <c r="I122" s="35">
        <v>1200</v>
      </c>
      <c r="J122" s="11"/>
    </row>
    <row r="123" ht="26" customHeight="1" spans="1:10">
      <c r="A123" s="8">
        <v>15</v>
      </c>
      <c r="B123" s="32"/>
      <c r="C123" s="35" t="s">
        <v>195</v>
      </c>
      <c r="D123" s="35" t="s">
        <v>196</v>
      </c>
      <c r="E123" s="10"/>
      <c r="F123" s="11">
        <v>42</v>
      </c>
      <c r="G123" s="11" t="s">
        <v>197</v>
      </c>
      <c r="H123" s="11">
        <v>70</v>
      </c>
      <c r="I123" s="35">
        <v>2940</v>
      </c>
      <c r="J123" s="11"/>
    </row>
    <row r="124" ht="26" customHeight="1" spans="1:10">
      <c r="A124" s="8">
        <v>16</v>
      </c>
      <c r="B124" s="32"/>
      <c r="C124" s="35" t="s">
        <v>198</v>
      </c>
      <c r="D124" s="35" t="s">
        <v>199</v>
      </c>
      <c r="E124" s="10"/>
      <c r="F124" s="11">
        <v>3</v>
      </c>
      <c r="G124" s="11" t="s">
        <v>200</v>
      </c>
      <c r="H124" s="11">
        <v>1980</v>
      </c>
      <c r="I124" s="35">
        <v>5940</v>
      </c>
      <c r="J124" s="11"/>
    </row>
    <row r="125" ht="26" customHeight="1" spans="1:10">
      <c r="A125" s="8">
        <v>17</v>
      </c>
      <c r="B125" s="32"/>
      <c r="C125" s="36" t="s">
        <v>201</v>
      </c>
      <c r="D125" s="36"/>
      <c r="E125" s="10"/>
      <c r="F125" s="11">
        <v>3</v>
      </c>
      <c r="G125" s="11" t="s">
        <v>26</v>
      </c>
      <c r="H125" s="11">
        <v>80</v>
      </c>
      <c r="I125" s="35">
        <v>240</v>
      </c>
      <c r="J125" s="11"/>
    </row>
    <row r="126" ht="26" customHeight="1" spans="1:10">
      <c r="A126" s="8">
        <v>18</v>
      </c>
      <c r="B126" s="32"/>
      <c r="C126" s="35" t="s">
        <v>202</v>
      </c>
      <c r="D126" s="35" t="s">
        <v>203</v>
      </c>
      <c r="E126" s="10"/>
      <c r="F126" s="11">
        <v>60</v>
      </c>
      <c r="G126" s="11" t="s">
        <v>204</v>
      </c>
      <c r="H126" s="11">
        <v>100</v>
      </c>
      <c r="I126" s="35">
        <v>6000</v>
      </c>
      <c r="J126" s="11"/>
    </row>
    <row r="127" ht="26" customHeight="1" spans="1:10">
      <c r="A127" s="8">
        <v>19</v>
      </c>
      <c r="B127" s="34"/>
      <c r="C127" s="37" t="s">
        <v>205</v>
      </c>
      <c r="D127" s="13"/>
      <c r="E127" s="10"/>
      <c r="F127" s="11">
        <v>30</v>
      </c>
      <c r="G127" s="11" t="s">
        <v>99</v>
      </c>
      <c r="H127" s="11">
        <v>400</v>
      </c>
      <c r="I127" s="35">
        <v>12000</v>
      </c>
      <c r="J127" s="11"/>
    </row>
    <row r="128" ht="26" customHeight="1" spans="1:10">
      <c r="A128" s="8"/>
      <c r="B128" s="12"/>
      <c r="C128" s="9" t="s">
        <v>39</v>
      </c>
      <c r="D128" s="13"/>
      <c r="E128" s="10"/>
      <c r="F128" s="11"/>
      <c r="G128" s="11"/>
      <c r="H128" s="11"/>
      <c r="I128" s="11">
        <f>SUM(I109:I127)</f>
        <v>173680</v>
      </c>
      <c r="J128" s="11"/>
    </row>
    <row r="129" ht="26" customHeight="1" spans="1:10">
      <c r="A129" s="14" t="s">
        <v>206</v>
      </c>
      <c r="B129" s="15"/>
      <c r="C129" s="16"/>
      <c r="D129" s="16"/>
      <c r="E129" s="16"/>
      <c r="F129" s="16"/>
      <c r="G129" s="16"/>
      <c r="H129" s="16"/>
      <c r="I129" s="16"/>
      <c r="J129" s="24"/>
    </row>
    <row r="130" ht="26" customHeight="1" spans="1:10">
      <c r="A130" s="8">
        <v>1</v>
      </c>
      <c r="B130" s="9" t="s">
        <v>207</v>
      </c>
      <c r="C130" s="10"/>
      <c r="D130" s="11" t="s">
        <v>78</v>
      </c>
      <c r="E130" s="22"/>
      <c r="F130" s="11">
        <v>1</v>
      </c>
      <c r="G130" s="11" t="s">
        <v>80</v>
      </c>
      <c r="H130" s="11">
        <v>600</v>
      </c>
      <c r="I130" s="11">
        <f t="shared" ref="I130:I134" si="6">H130*F130</f>
        <v>600</v>
      </c>
      <c r="J130" s="11"/>
    </row>
    <row r="131" ht="28.5" spans="1:10">
      <c r="A131" s="8">
        <v>2</v>
      </c>
      <c r="B131" s="9" t="s">
        <v>208</v>
      </c>
      <c r="C131" s="10"/>
      <c r="D131" s="11" t="s">
        <v>72</v>
      </c>
      <c r="E131" s="22" t="s">
        <v>73</v>
      </c>
      <c r="F131" s="11">
        <v>20</v>
      </c>
      <c r="G131" s="11" t="s">
        <v>74</v>
      </c>
      <c r="H131" s="11">
        <v>380</v>
      </c>
      <c r="I131" s="11">
        <f t="shared" si="6"/>
        <v>7600</v>
      </c>
      <c r="J131" s="11"/>
    </row>
    <row r="132" ht="26" customHeight="1" spans="1:10">
      <c r="A132" s="8">
        <v>3</v>
      </c>
      <c r="B132" s="9" t="s">
        <v>20</v>
      </c>
      <c r="C132" s="10"/>
      <c r="D132" s="11" t="s">
        <v>78</v>
      </c>
      <c r="E132" s="22" t="s">
        <v>125</v>
      </c>
      <c r="F132" s="11">
        <v>1</v>
      </c>
      <c r="G132" s="11" t="s">
        <v>19</v>
      </c>
      <c r="H132" s="11">
        <v>1200</v>
      </c>
      <c r="I132" s="11">
        <f t="shared" si="6"/>
        <v>1200</v>
      </c>
      <c r="J132" s="11"/>
    </row>
    <row r="133" ht="26" customHeight="1" spans="1:10">
      <c r="A133" s="8">
        <v>4</v>
      </c>
      <c r="B133" s="9" t="s">
        <v>27</v>
      </c>
      <c r="C133" s="10"/>
      <c r="D133" s="11" t="s">
        <v>24</v>
      </c>
      <c r="E133" s="22" t="s">
        <v>209</v>
      </c>
      <c r="F133" s="11">
        <v>20</v>
      </c>
      <c r="G133" s="11" t="s">
        <v>29</v>
      </c>
      <c r="H133" s="11">
        <v>35</v>
      </c>
      <c r="I133" s="11">
        <f t="shared" si="6"/>
        <v>700</v>
      </c>
      <c r="J133" s="11"/>
    </row>
    <row r="134" ht="42.75" spans="1:10">
      <c r="A134" s="8">
        <v>5</v>
      </c>
      <c r="B134" s="9" t="s">
        <v>210</v>
      </c>
      <c r="C134" s="10"/>
      <c r="D134" s="11" t="s">
        <v>78</v>
      </c>
      <c r="E134" s="22" t="s">
        <v>211</v>
      </c>
      <c r="F134" s="11">
        <v>1</v>
      </c>
      <c r="G134" s="11" t="s">
        <v>19</v>
      </c>
      <c r="H134" s="11">
        <v>2000</v>
      </c>
      <c r="I134" s="11">
        <f t="shared" si="6"/>
        <v>2000</v>
      </c>
      <c r="J134" s="11"/>
    </row>
    <row r="135" ht="26" customHeight="1" spans="1:10">
      <c r="A135" s="8">
        <v>6</v>
      </c>
      <c r="B135" s="19" t="s">
        <v>110</v>
      </c>
      <c r="C135" s="20"/>
      <c r="D135" s="21" t="s">
        <v>37</v>
      </c>
      <c r="E135" s="11"/>
      <c r="F135" s="21">
        <v>1</v>
      </c>
      <c r="G135" s="11" t="s">
        <v>88</v>
      </c>
      <c r="H135" s="21">
        <v>800</v>
      </c>
      <c r="I135" s="21">
        <v>800</v>
      </c>
      <c r="J135" s="26" t="s">
        <v>212</v>
      </c>
    </row>
    <row r="136" ht="26" customHeight="1" spans="1:10">
      <c r="A136" s="8">
        <v>7</v>
      </c>
      <c r="B136" s="19" t="s">
        <v>112</v>
      </c>
      <c r="C136" s="20"/>
      <c r="D136" s="21"/>
      <c r="E136" s="11"/>
      <c r="F136" s="21">
        <v>4</v>
      </c>
      <c r="G136" s="11" t="s">
        <v>88</v>
      </c>
      <c r="H136" s="21">
        <v>300</v>
      </c>
      <c r="I136" s="21">
        <v>1200</v>
      </c>
      <c r="J136" s="21"/>
    </row>
    <row r="137" ht="26" customHeight="1" spans="1:10">
      <c r="A137" s="8">
        <v>8</v>
      </c>
      <c r="B137" s="19" t="s">
        <v>174</v>
      </c>
      <c r="C137" s="20"/>
      <c r="D137" s="21" t="s">
        <v>175</v>
      </c>
      <c r="E137" s="11"/>
      <c r="F137" s="21">
        <v>2</v>
      </c>
      <c r="G137" s="11" t="s">
        <v>85</v>
      </c>
      <c r="H137" s="21">
        <v>15000</v>
      </c>
      <c r="I137" s="21">
        <v>30000</v>
      </c>
      <c r="J137" s="21"/>
    </row>
    <row r="138" ht="26" customHeight="1" spans="1:10">
      <c r="A138" s="8">
        <v>9</v>
      </c>
      <c r="B138" s="19" t="s">
        <v>176</v>
      </c>
      <c r="C138" s="20"/>
      <c r="D138" s="21" t="s">
        <v>177</v>
      </c>
      <c r="E138" s="11"/>
      <c r="F138" s="21">
        <v>3</v>
      </c>
      <c r="G138" s="11" t="s">
        <v>85</v>
      </c>
      <c r="H138" s="21">
        <v>3500</v>
      </c>
      <c r="I138" s="21">
        <v>10500</v>
      </c>
      <c r="J138" s="21"/>
    </row>
    <row r="139" ht="26" customHeight="1" spans="1:10">
      <c r="A139" s="8">
        <v>10</v>
      </c>
      <c r="B139" s="19" t="s">
        <v>213</v>
      </c>
      <c r="C139" s="20"/>
      <c r="D139" s="21" t="s">
        <v>214</v>
      </c>
      <c r="E139" s="11"/>
      <c r="F139" s="21">
        <v>1</v>
      </c>
      <c r="G139" s="11" t="s">
        <v>85</v>
      </c>
      <c r="H139" s="21">
        <v>8000</v>
      </c>
      <c r="I139" s="21">
        <v>8000</v>
      </c>
      <c r="J139" s="21"/>
    </row>
    <row r="140" ht="26" customHeight="1" spans="1:10">
      <c r="A140" s="8">
        <v>11</v>
      </c>
      <c r="B140" s="19" t="s">
        <v>182</v>
      </c>
      <c r="C140" s="20"/>
      <c r="D140" s="21"/>
      <c r="E140" s="11"/>
      <c r="F140" s="21">
        <v>1</v>
      </c>
      <c r="G140" s="11" t="s">
        <v>19</v>
      </c>
      <c r="H140" s="21">
        <v>1200</v>
      </c>
      <c r="I140" s="21">
        <v>1200</v>
      </c>
      <c r="J140" s="21"/>
    </row>
    <row r="141" ht="71.25" spans="1:10">
      <c r="A141" s="8">
        <v>12</v>
      </c>
      <c r="B141" s="19" t="s">
        <v>100</v>
      </c>
      <c r="C141" s="20"/>
      <c r="D141" s="21"/>
      <c r="E141" s="11"/>
      <c r="F141" s="21">
        <v>1</v>
      </c>
      <c r="G141" s="11" t="s">
        <v>19</v>
      </c>
      <c r="H141" s="21" t="s">
        <v>118</v>
      </c>
      <c r="I141" s="21" t="s">
        <v>118</v>
      </c>
      <c r="J141" s="21" t="s">
        <v>101</v>
      </c>
    </row>
    <row r="142" ht="26" customHeight="1" spans="1:10">
      <c r="A142" s="8">
        <v>13</v>
      </c>
      <c r="B142" s="19" t="s">
        <v>102</v>
      </c>
      <c r="C142" s="20"/>
      <c r="D142" s="27"/>
      <c r="E142" s="11"/>
      <c r="F142" s="21">
        <v>1</v>
      </c>
      <c r="G142" s="11" t="s">
        <v>19</v>
      </c>
      <c r="H142" s="21">
        <v>2000</v>
      </c>
      <c r="I142" s="21">
        <v>2000</v>
      </c>
      <c r="J142" s="27"/>
    </row>
    <row r="143" ht="26" customHeight="1" spans="1:10">
      <c r="A143" s="8"/>
      <c r="B143" s="8"/>
      <c r="C143" s="11" t="s">
        <v>39</v>
      </c>
      <c r="D143" s="11"/>
      <c r="E143" s="11"/>
      <c r="F143" s="11"/>
      <c r="G143" s="11"/>
      <c r="H143" s="11"/>
      <c r="I143" s="11">
        <f>SUM(I130:I142)</f>
        <v>65800</v>
      </c>
      <c r="J143" s="11"/>
    </row>
    <row r="144" ht="27" customHeight="1" spans="1:10">
      <c r="A144" s="8"/>
      <c r="B144" s="12"/>
      <c r="C144" s="40" t="s">
        <v>215</v>
      </c>
      <c r="D144" s="41"/>
      <c r="E144" s="42">
        <f>H144</f>
        <v>960669</v>
      </c>
      <c r="F144" s="43" t="s">
        <v>216</v>
      </c>
      <c r="G144" s="43"/>
      <c r="H144" s="44">
        <f>I15+I20+I34+I39+I53+I68+I107+I143+I128</f>
        <v>960669</v>
      </c>
      <c r="I144" s="45"/>
      <c r="J144" s="8"/>
    </row>
  </sheetData>
  <mergeCells count="126">
    <mergeCell ref="A1:J1"/>
    <mergeCell ref="B2:C2"/>
    <mergeCell ref="A3:J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C15:E15"/>
    <mergeCell ref="A16:J16"/>
    <mergeCell ref="B17:C17"/>
    <mergeCell ref="B18:C18"/>
    <mergeCell ref="B19:C19"/>
    <mergeCell ref="C20:E20"/>
    <mergeCell ref="A21:J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C34:E34"/>
    <mergeCell ref="A35:J35"/>
    <mergeCell ref="B36:C36"/>
    <mergeCell ref="B37:C37"/>
    <mergeCell ref="B38:C38"/>
    <mergeCell ref="C39:E39"/>
    <mergeCell ref="A40:J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C53:E53"/>
    <mergeCell ref="A54:J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C68:E68"/>
    <mergeCell ref="A69:J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A108:J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C128:E128"/>
    <mergeCell ref="A129:J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C143:E143"/>
    <mergeCell ref="C144:D144"/>
    <mergeCell ref="F144:G144"/>
    <mergeCell ref="H144:I144"/>
    <mergeCell ref="B80:B94"/>
    <mergeCell ref="B122:B127"/>
  </mergeCells>
  <pageMargins left="0.629861111111111" right="0.472222222222222" top="0.550694444444444" bottom="0.432638888888889" header="0.5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gxxc</dc:creator>
  <cp:lastModifiedBy>China花朵</cp:lastModifiedBy>
  <dcterms:created xsi:type="dcterms:W3CDTF">2023-06-17T00:37:00Z</dcterms:created>
  <dcterms:modified xsi:type="dcterms:W3CDTF">2026-08-20T11:13:05Z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894AA4BEA013418BAB15D6202CC884CB_13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