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玉州区2025年日常变更及年度国土变更调查工作经费预算" sheetId="3" r:id="rId1"/>
  </sheets>
  <calcPr calcId="144525"/>
</workbook>
</file>

<file path=xl/sharedStrings.xml><?xml version="1.0" encoding="utf-8"?>
<sst xmlns="http://schemas.openxmlformats.org/spreadsheetml/2006/main" count="67" uniqueCount="53">
  <si>
    <t>玉州区2025年日常变更及年度国土变更调查工作经费预算表</t>
  </si>
  <si>
    <t>序号</t>
  </si>
  <si>
    <t>类别</t>
  </si>
  <si>
    <t>项目内容</t>
  </si>
  <si>
    <t>子内容</t>
  </si>
  <si>
    <t>单位</t>
  </si>
  <si>
    <t>数量</t>
  </si>
  <si>
    <t>单价(元)</t>
  </si>
  <si>
    <t>预算额（万元）</t>
  </si>
  <si>
    <t>备注</t>
  </si>
  <si>
    <t>2025年日常变更及年度国土变更调查工作</t>
  </si>
  <si>
    <t>资料收集</t>
  </si>
  <si>
    <t>整理、分析</t>
  </si>
  <si>
    <t>项</t>
  </si>
  <si>
    <t>包括县级批而未用清理成果、土地整治项目范围、正在组卷报批项目范围、权属变更范围及相关不动产登记发证数据等。</t>
  </si>
  <si>
    <t>编制工作底图</t>
  </si>
  <si>
    <t>根据收集的资料数据，编制调查工作底图</t>
  </si>
  <si>
    <t>包括部下发影像、自治区监测图斑、县级自主新增图斑等。</t>
  </si>
  <si>
    <t>疑似耕地流入图斑信息提取，采用人机交互等多种技术方法，发现并提取。</t>
  </si>
  <si>
    <t>计算机自动提取</t>
  </si>
  <si>
    <t>km2</t>
  </si>
  <si>
    <t>参照《国土调查类项目支出标准（2023年）》（自然资办函〔2023〕1289号）</t>
  </si>
  <si>
    <t>自动提取的图斑人工修编</t>
  </si>
  <si>
    <t>图斑人工去伪及补充提取</t>
  </si>
  <si>
    <t>自治区下发监测图斑</t>
  </si>
  <si>
    <t>外业核实与举证</t>
  </si>
  <si>
    <t>个</t>
  </si>
  <si>
    <t>参考市场价格。</t>
  </si>
  <si>
    <t>举证照片审核</t>
  </si>
  <si>
    <t>国土调查云平台审核与分割，图斑属性信息填写。</t>
  </si>
  <si>
    <t>县级自主新增图斑</t>
  </si>
  <si>
    <t>包括“认定一批”图斑、现状耕地纳入过渡期“恢复一批”图斑、日常变更未通过自治区审核图斑、执法整改恢复图斑等。</t>
  </si>
  <si>
    <t>批而未用专题</t>
  </si>
  <si>
    <t>日常监测图斑</t>
  </si>
  <si>
    <t>日常变更成果与国土年度变更衔接</t>
  </si>
  <si>
    <t>完成日常变更举证照片与2025年度国土变更调查影像比对分析，判定日常变更成果是否可以直接纳入年度变更，包括后备耕地、2024年未种植及含WG属性图斑。</t>
  </si>
  <si>
    <t>林草管理范围内与年度国土变更衔接</t>
  </si>
  <si>
    <t>与林业部门共同认定林草管理范围内地类，并做好后续该项数据入库、质检等修改工作。</t>
  </si>
  <si>
    <t>数据库建设</t>
  </si>
  <si>
    <t>变更图斑上图</t>
  </si>
  <si>
    <r>
      <rPr>
        <sz val="11"/>
        <color theme="1"/>
        <rFont val="新宋体"/>
        <charset val="134"/>
      </rPr>
      <t>km</t>
    </r>
    <r>
      <rPr>
        <vertAlign val="superscript"/>
        <sz val="11"/>
        <color theme="1"/>
        <rFont val="新宋体"/>
        <charset val="134"/>
      </rPr>
      <t>2</t>
    </r>
  </si>
  <si>
    <t>数据库中图斑边界勾绘、更新图斑地类及填写图斑属性信息。</t>
  </si>
  <si>
    <t>数据检查</t>
  </si>
  <si>
    <t>包括按市级审核及厅级复核意见修改变更成果。</t>
  </si>
  <si>
    <t>数据入库</t>
  </si>
  <si>
    <t>增量更新包制作</t>
  </si>
  <si>
    <t>举证信息表制作</t>
  </si>
  <si>
    <t>举证DB包制作</t>
  </si>
  <si>
    <t>报告编制及数据分析</t>
  </si>
  <si>
    <t>包括土地利用现状报告、农用地变未利用地报告、水旱轮作说明等编制。</t>
  </si>
  <si>
    <t>相关数据分析服务，包括：耕地流入流出数据分析、耕地流向分析、耕地保有量及永久基本农田完成量数据分析等过程数据统计分析服务。</t>
  </si>
  <si>
    <t>合计</t>
  </si>
  <si>
    <r>
      <rPr>
        <b/>
        <sz val="11"/>
        <color theme="1"/>
        <rFont val="新宋体"/>
        <charset val="134"/>
      </rPr>
      <t>注：</t>
    </r>
    <r>
      <rPr>
        <sz val="11"/>
        <color theme="1"/>
        <rFont val="新宋体"/>
        <charset val="134"/>
      </rPr>
      <t xml:space="preserve">
1.2024年度玉州区年度变更变化图斑74494个，玉州区行政区面积约325km2，玉州区变更遥感影像分辨率0.5～1.0m，玉州区变更图斑密度GB=74494/325≈229个/平方公里。
2.全地类自动比对变化信息提取：依据《国土调查类项目支出标准(2023)》中表2.7、表2.8，玉州区2025年度图斑信息提取困难度为Ⅴ类，计算机自动提取支出标准为0.52元/平方公里，自动提取的图斑人工修编支出标准为1.2元/平方公里，图斑人工去伪及补充提取支出标准为10.84元/平方公里。
3.数据库建设：依据《国土调查类项目支出标准(2023)》中表3.3、表3.4,玉州区数据库建设难度等级为</t>
    </r>
    <r>
      <rPr>
        <sz val="11"/>
        <color theme="1"/>
        <rFont val="Microsoft YaHei"/>
        <charset val="134"/>
      </rPr>
      <t>Ⅴ</t>
    </r>
    <r>
      <rPr>
        <sz val="11"/>
        <color theme="1"/>
        <rFont val="新宋体"/>
        <charset val="134"/>
      </rPr>
      <t xml:space="preserve">级，数据库建设支出标准为560.40元/平方公里。 </t>
    </r>
    <r>
      <rPr>
        <sz val="11"/>
        <color rgb="FFFF0000"/>
        <rFont val="新宋体"/>
        <charset val="134"/>
      </rPr>
      <t xml:space="preserve">                              </t>
    </r>
  </si>
</sst>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176" formatCode="0.00_ "/>
    <numFmt numFmtId="177" formatCode="0.00_);[Red]\(0.00\)"/>
    <numFmt numFmtId="41" formatCode="_ * #,##0_ ;_ * \-#,##0_ ;_ * &quot;-&quot;_ ;_ @_ "/>
    <numFmt numFmtId="43" formatCode="_ * #,##0.00_ ;_ * \-#,##0.00_ ;_ * &quot;-&quot;??_ ;_ @_ "/>
  </numFmts>
  <fonts count="27">
    <font>
      <sz val="11"/>
      <color theme="1"/>
      <name val="等线"/>
      <charset val="134"/>
      <scheme val="minor"/>
    </font>
    <font>
      <b/>
      <sz val="16"/>
      <color theme="1"/>
      <name val="方正小标宋简体"/>
      <charset val="134"/>
    </font>
    <font>
      <b/>
      <sz val="11"/>
      <color theme="1"/>
      <name val="新宋体"/>
      <charset val="134"/>
    </font>
    <font>
      <sz val="11"/>
      <color theme="1"/>
      <name val="新宋体"/>
      <charset val="134"/>
    </font>
    <font>
      <sz val="10.5"/>
      <color theme="1"/>
      <name val="宋体"/>
      <charset val="134"/>
    </font>
    <font>
      <sz val="11"/>
      <color rgb="FF9C6500"/>
      <name val="等线"/>
      <charset val="0"/>
      <scheme val="minor"/>
    </font>
    <font>
      <b/>
      <sz val="11"/>
      <color rgb="FF3F3F3F"/>
      <name val="等线"/>
      <charset val="0"/>
      <scheme val="minor"/>
    </font>
    <font>
      <b/>
      <sz val="11"/>
      <color theme="3"/>
      <name val="等线"/>
      <charset val="134"/>
      <scheme val="minor"/>
    </font>
    <font>
      <sz val="11"/>
      <color rgb="FF9C0006"/>
      <name val="等线"/>
      <charset val="0"/>
      <scheme val="minor"/>
    </font>
    <font>
      <sz val="11"/>
      <color rgb="FFFF0000"/>
      <name val="等线"/>
      <charset val="0"/>
      <scheme val="minor"/>
    </font>
    <font>
      <sz val="11"/>
      <color theme="0"/>
      <name val="等线"/>
      <charset val="0"/>
      <scheme val="minor"/>
    </font>
    <font>
      <sz val="11"/>
      <color theme="1"/>
      <name val="等线"/>
      <charset val="0"/>
      <scheme val="minor"/>
    </font>
    <font>
      <sz val="11"/>
      <color rgb="FFFA7D00"/>
      <name val="等线"/>
      <charset val="0"/>
      <scheme val="minor"/>
    </font>
    <font>
      <sz val="11"/>
      <color rgb="FF3F3F76"/>
      <name val="等线"/>
      <charset val="0"/>
      <scheme val="minor"/>
    </font>
    <font>
      <b/>
      <sz val="15"/>
      <color theme="3"/>
      <name val="等线"/>
      <charset val="134"/>
      <scheme val="minor"/>
    </font>
    <font>
      <u/>
      <sz val="11"/>
      <color rgb="FF0000FF"/>
      <name val="等线"/>
      <charset val="0"/>
      <scheme val="minor"/>
    </font>
    <font>
      <u/>
      <sz val="11"/>
      <color rgb="FF800080"/>
      <name val="等线"/>
      <charset val="0"/>
      <scheme val="minor"/>
    </font>
    <font>
      <b/>
      <sz val="11"/>
      <color rgb="FFFFFFFF"/>
      <name val="等线"/>
      <charset val="0"/>
      <scheme val="minor"/>
    </font>
    <font>
      <b/>
      <sz val="18"/>
      <color theme="3"/>
      <name val="等线"/>
      <charset val="134"/>
      <scheme val="minor"/>
    </font>
    <font>
      <i/>
      <sz val="11"/>
      <color rgb="FF7F7F7F"/>
      <name val="等线"/>
      <charset val="0"/>
      <scheme val="minor"/>
    </font>
    <font>
      <b/>
      <sz val="13"/>
      <color theme="3"/>
      <name val="等线"/>
      <charset val="134"/>
      <scheme val="minor"/>
    </font>
    <font>
      <b/>
      <sz val="11"/>
      <color theme="1"/>
      <name val="等线"/>
      <charset val="0"/>
      <scheme val="minor"/>
    </font>
    <font>
      <b/>
      <sz val="11"/>
      <color rgb="FFFA7D00"/>
      <name val="等线"/>
      <charset val="0"/>
      <scheme val="minor"/>
    </font>
    <font>
      <sz val="11"/>
      <color rgb="FF006100"/>
      <name val="等线"/>
      <charset val="0"/>
      <scheme val="minor"/>
    </font>
    <font>
      <vertAlign val="superscript"/>
      <sz val="11"/>
      <color theme="1"/>
      <name val="新宋体"/>
      <charset val="134"/>
    </font>
    <font>
      <sz val="11"/>
      <color theme="1"/>
      <name val="Microsoft YaHei"/>
      <charset val="134"/>
    </font>
    <font>
      <sz val="11"/>
      <color rgb="FFFF0000"/>
      <name val="新宋体"/>
      <charset val="134"/>
    </font>
  </fonts>
  <fills count="33">
    <fill>
      <patternFill patternType="none"/>
    </fill>
    <fill>
      <patternFill patternType="gray125"/>
    </fill>
    <fill>
      <patternFill patternType="solid">
        <fgColor rgb="FFFFEB9C"/>
        <bgColor indexed="64"/>
      </patternFill>
    </fill>
    <fill>
      <patternFill patternType="solid">
        <fgColor rgb="FFF2F2F2"/>
        <bgColor indexed="64"/>
      </patternFill>
    </fill>
    <fill>
      <patternFill patternType="solid">
        <fgColor rgb="FFFFC7CE"/>
        <bgColor indexed="64"/>
      </patternFill>
    </fill>
    <fill>
      <patternFill patternType="solid">
        <fgColor theme="9" tint="0.399975585192419"/>
        <bgColor indexed="64"/>
      </patternFill>
    </fill>
    <fill>
      <patternFill patternType="solid">
        <fgColor theme="4"/>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4" tint="0.599993896298105"/>
        <bgColor indexed="64"/>
      </patternFill>
    </fill>
  </fills>
  <borders count="2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7" borderId="0" applyNumberFormat="0" applyBorder="0" applyAlignment="0" applyProtection="0">
      <alignment vertical="center"/>
    </xf>
    <xf numFmtId="0" fontId="13" fillId="8"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0" borderId="0" applyNumberFormat="0" applyBorder="0" applyAlignment="0" applyProtection="0">
      <alignment vertical="center"/>
    </xf>
    <xf numFmtId="0" fontId="8" fillId="4" borderId="0" applyNumberFormat="0" applyBorder="0" applyAlignment="0" applyProtection="0">
      <alignment vertical="center"/>
    </xf>
    <xf numFmtId="43" fontId="0" fillId="0" borderId="0" applyFont="0" applyFill="0" applyBorder="0" applyAlignment="0" applyProtection="0">
      <alignment vertical="center"/>
    </xf>
    <xf numFmtId="0" fontId="10" fillId="13"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4" borderId="19" applyNumberFormat="0" applyFont="0" applyAlignment="0" applyProtection="0">
      <alignment vertical="center"/>
    </xf>
    <xf numFmtId="0" fontId="10" fillId="16" borderId="0" applyNumberFormat="0" applyBorder="0" applyAlignment="0" applyProtection="0">
      <alignment vertical="center"/>
    </xf>
    <xf numFmtId="0" fontId="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4" fillId="0" borderId="18" applyNumberFormat="0" applyFill="0" applyAlignment="0" applyProtection="0">
      <alignment vertical="center"/>
    </xf>
    <xf numFmtId="0" fontId="20" fillId="0" borderId="18" applyNumberFormat="0" applyFill="0" applyAlignment="0" applyProtection="0">
      <alignment vertical="center"/>
    </xf>
    <xf numFmtId="0" fontId="10" fillId="21" borderId="0" applyNumberFormat="0" applyBorder="0" applyAlignment="0" applyProtection="0">
      <alignment vertical="center"/>
    </xf>
    <xf numFmtId="0" fontId="7" fillId="0" borderId="15" applyNumberFormat="0" applyFill="0" applyAlignment="0" applyProtection="0">
      <alignment vertical="center"/>
    </xf>
    <xf numFmtId="0" fontId="10" fillId="15" borderId="0" applyNumberFormat="0" applyBorder="0" applyAlignment="0" applyProtection="0">
      <alignment vertical="center"/>
    </xf>
    <xf numFmtId="0" fontId="6" fillId="3" borderId="14" applyNumberFormat="0" applyAlignment="0" applyProtection="0">
      <alignment vertical="center"/>
    </xf>
    <xf numFmtId="0" fontId="22" fillId="3" borderId="17" applyNumberFormat="0" applyAlignment="0" applyProtection="0">
      <alignment vertical="center"/>
    </xf>
    <xf numFmtId="0" fontId="17" fillId="17" borderId="20" applyNumberFormat="0" applyAlignment="0" applyProtection="0">
      <alignment vertical="center"/>
    </xf>
    <xf numFmtId="0" fontId="11" fillId="25" borderId="0" applyNumberFormat="0" applyBorder="0" applyAlignment="0" applyProtection="0">
      <alignment vertical="center"/>
    </xf>
    <xf numFmtId="0" fontId="10" fillId="28" borderId="0" applyNumberFormat="0" applyBorder="0" applyAlignment="0" applyProtection="0">
      <alignment vertical="center"/>
    </xf>
    <xf numFmtId="0" fontId="12" fillId="0" borderId="16" applyNumberFormat="0" applyFill="0" applyAlignment="0" applyProtection="0">
      <alignment vertical="center"/>
    </xf>
    <xf numFmtId="0" fontId="21" fillId="0" borderId="21" applyNumberFormat="0" applyFill="0" applyAlignment="0" applyProtection="0">
      <alignment vertical="center"/>
    </xf>
    <xf numFmtId="0" fontId="23" fillId="29" borderId="0" applyNumberFormat="0" applyBorder="0" applyAlignment="0" applyProtection="0">
      <alignment vertical="center"/>
    </xf>
    <xf numFmtId="0" fontId="5" fillId="2" borderId="0" applyNumberFormat="0" applyBorder="0" applyAlignment="0" applyProtection="0">
      <alignment vertical="center"/>
    </xf>
    <xf numFmtId="0" fontId="11" fillId="24" borderId="0" applyNumberFormat="0" applyBorder="0" applyAlignment="0" applyProtection="0">
      <alignment vertical="center"/>
    </xf>
    <xf numFmtId="0" fontId="10" fillId="6" borderId="0" applyNumberFormat="0" applyBorder="0" applyAlignment="0" applyProtection="0">
      <alignment vertical="center"/>
    </xf>
    <xf numFmtId="0" fontId="11" fillId="30" borderId="0" applyNumberFormat="0" applyBorder="0" applyAlignment="0" applyProtection="0">
      <alignment vertical="center"/>
    </xf>
    <xf numFmtId="0" fontId="11" fillId="32" borderId="0" applyNumberFormat="0" applyBorder="0" applyAlignment="0" applyProtection="0">
      <alignment vertical="center"/>
    </xf>
    <xf numFmtId="0" fontId="11" fillId="23" borderId="0" applyNumberFormat="0" applyBorder="0" applyAlignment="0" applyProtection="0">
      <alignment vertical="center"/>
    </xf>
    <xf numFmtId="0" fontId="11" fillId="20" borderId="0" applyNumberFormat="0" applyBorder="0" applyAlignment="0" applyProtection="0">
      <alignment vertical="center"/>
    </xf>
    <xf numFmtId="0" fontId="10" fillId="19" borderId="0" applyNumberFormat="0" applyBorder="0" applyAlignment="0" applyProtection="0">
      <alignment vertical="center"/>
    </xf>
    <xf numFmtId="0" fontId="10" fillId="27"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0" fillId="11" borderId="0" applyNumberFormat="0" applyBorder="0" applyAlignment="0" applyProtection="0">
      <alignment vertical="center"/>
    </xf>
    <xf numFmtId="0" fontId="11" fillId="22" borderId="0" applyNumberFormat="0" applyBorder="0" applyAlignment="0" applyProtection="0">
      <alignment vertical="center"/>
    </xf>
    <xf numFmtId="0" fontId="10" fillId="26" borderId="0" applyNumberFormat="0" applyBorder="0" applyAlignment="0" applyProtection="0">
      <alignment vertical="center"/>
    </xf>
    <xf numFmtId="0" fontId="10" fillId="18" borderId="0" applyNumberFormat="0" applyBorder="0" applyAlignment="0" applyProtection="0">
      <alignment vertical="center"/>
    </xf>
    <xf numFmtId="0" fontId="11" fillId="31" borderId="0" applyNumberFormat="0" applyBorder="0" applyAlignment="0" applyProtection="0">
      <alignment vertical="center"/>
    </xf>
    <xf numFmtId="0" fontId="10" fillId="5" borderId="0" applyNumberFormat="0" applyBorder="0" applyAlignment="0" applyProtection="0">
      <alignment vertical="center"/>
    </xf>
  </cellStyleXfs>
  <cellXfs count="43">
    <xf numFmtId="0" fontId="0" fillId="0" borderId="0" xfId="0">
      <alignment vertical="center"/>
    </xf>
    <xf numFmtId="0" fontId="1" fillId="0" borderId="1" xfId="0" applyFont="1" applyBorder="1" applyAlignment="1">
      <alignment horizontal="center" vertical="center"/>
    </xf>
    <xf numFmtId="0" fontId="2" fillId="0" borderId="2" xfId="0" applyFont="1" applyBorder="1" applyAlignment="1">
      <alignment horizontal="center" vertical="center"/>
    </xf>
    <xf numFmtId="177" fontId="2" fillId="0" borderId="2" xfId="0" applyNumberFormat="1"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wrapText="1"/>
    </xf>
    <xf numFmtId="0" fontId="3" fillId="0" borderId="2" xfId="0" applyFont="1" applyBorder="1" applyAlignment="1">
      <alignment horizontal="center" vertical="center"/>
    </xf>
    <xf numFmtId="177" fontId="3" fillId="0" borderId="2" xfId="0" applyNumberFormat="1" applyFont="1" applyBorder="1" applyAlignment="1">
      <alignment horizontal="center" vertical="center"/>
    </xf>
    <xf numFmtId="0" fontId="3" fillId="0" borderId="3" xfId="0" applyFont="1" applyBorder="1" applyAlignment="1">
      <alignment horizontal="justify"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177" fontId="3" fillId="0" borderId="5" xfId="0" applyNumberFormat="1" applyFont="1" applyBorder="1" applyAlignment="1">
      <alignment horizontal="center" vertical="center"/>
    </xf>
    <xf numFmtId="176" fontId="3" fillId="0" borderId="5" xfId="0" applyNumberFormat="1" applyFont="1" applyBorder="1" applyAlignment="1">
      <alignment horizontal="center" vertical="center"/>
    </xf>
    <xf numFmtId="177" fontId="3" fillId="0" borderId="4" xfId="0" applyNumberFormat="1" applyFont="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2" xfId="0" applyFont="1" applyFill="1" applyBorder="1" applyAlignment="1">
      <alignment horizontal="center" vertical="center"/>
    </xf>
    <xf numFmtId="0" fontId="2" fillId="0" borderId="6" xfId="0" applyFont="1" applyBorder="1" applyAlignment="1">
      <alignment horizontal="center" vertical="center"/>
    </xf>
    <xf numFmtId="0" fontId="2" fillId="0" borderId="13" xfId="0" applyFont="1" applyBorder="1" applyAlignment="1">
      <alignment horizontal="center" vertical="center"/>
    </xf>
    <xf numFmtId="0" fontId="2" fillId="0" borderId="7" xfId="0" applyFont="1" applyBorder="1" applyAlignment="1">
      <alignment horizontal="center" vertical="center"/>
    </xf>
    <xf numFmtId="177" fontId="2" fillId="0" borderId="2" xfId="0" applyNumberFormat="1" applyFont="1" applyBorder="1" applyAlignment="1">
      <alignment horizontal="center" vertical="center"/>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2" fillId="0" borderId="2" xfId="0" applyFont="1" applyFill="1" applyBorder="1" applyAlignment="1">
      <alignment horizontal="center" vertical="center"/>
    </xf>
    <xf numFmtId="0" fontId="3" fillId="0" borderId="2" xfId="0" applyFont="1" applyBorder="1" applyAlignment="1">
      <alignment vertical="center" wrapText="1"/>
    </xf>
    <xf numFmtId="0" fontId="3" fillId="0" borderId="5" xfId="0" applyFont="1" applyBorder="1" applyAlignment="1">
      <alignment vertical="center" wrapText="1"/>
    </xf>
    <xf numFmtId="0" fontId="3" fillId="0" borderId="5"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2" xfId="0" applyFont="1" applyBorder="1">
      <alignment vertical="center"/>
    </xf>
    <xf numFmtId="0" fontId="3" fillId="0" borderId="2" xfId="0" applyFont="1" applyBorder="1" applyAlignment="1">
      <alignment horizontal="justify" vertical="center" wrapText="1"/>
    </xf>
    <xf numFmtId="0" fontId="0" fillId="0" borderId="0" xfId="0" applyAlignment="1">
      <alignment horizontal="center" vertical="center"/>
    </xf>
    <xf numFmtId="10" fontId="0" fillId="0" borderId="0" xfId="0" applyNumberFormat="1" applyAlignment="1">
      <alignment horizontal="center" vertical="center"/>
    </xf>
    <xf numFmtId="177" fontId="0" fillId="0" borderId="0" xfId="0" applyNumberForma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7"/>
  <sheetViews>
    <sheetView tabSelected="1" workbookViewId="0">
      <selection activeCell="A1" sqref="A1:I1"/>
    </sheetView>
  </sheetViews>
  <sheetFormatPr defaultColWidth="9" defaultRowHeight="14.25"/>
  <cols>
    <col min="1" max="2" width="6.5" customWidth="1"/>
    <col min="3" max="3" width="16.25" customWidth="1"/>
    <col min="4" max="4" width="19" customWidth="1"/>
    <col min="5" max="5" width="7.5" customWidth="1"/>
    <col min="7" max="7" width="9.25" customWidth="1"/>
    <col min="8" max="8" width="10.1333333333333" customWidth="1"/>
    <col min="9" max="9" width="30" customWidth="1"/>
    <col min="10" max="10" width="9.375"/>
    <col min="11" max="13" width="12.625"/>
  </cols>
  <sheetData>
    <row r="1" ht="45" customHeight="1" spans="1:9">
      <c r="A1" s="1" t="s">
        <v>0</v>
      </c>
      <c r="B1" s="1"/>
      <c r="C1" s="1"/>
      <c r="D1" s="1"/>
      <c r="E1" s="1"/>
      <c r="F1" s="1"/>
      <c r="G1" s="1"/>
      <c r="H1" s="1"/>
      <c r="I1" s="1"/>
    </row>
    <row r="2" ht="34" customHeight="1" spans="1:9">
      <c r="A2" s="2" t="s">
        <v>1</v>
      </c>
      <c r="B2" s="2" t="s">
        <v>2</v>
      </c>
      <c r="C2" s="2" t="s">
        <v>3</v>
      </c>
      <c r="D2" s="2" t="s">
        <v>4</v>
      </c>
      <c r="E2" s="2" t="s">
        <v>5</v>
      </c>
      <c r="F2" s="2" t="s">
        <v>6</v>
      </c>
      <c r="G2" s="2" t="s">
        <v>7</v>
      </c>
      <c r="H2" s="3" t="s">
        <v>8</v>
      </c>
      <c r="I2" s="33" t="s">
        <v>9</v>
      </c>
    </row>
    <row r="3" ht="58" customHeight="1" spans="1:9">
      <c r="A3" s="4">
        <v>1</v>
      </c>
      <c r="B3" s="5" t="s">
        <v>10</v>
      </c>
      <c r="C3" s="4" t="s">
        <v>11</v>
      </c>
      <c r="D3" s="4" t="s">
        <v>12</v>
      </c>
      <c r="E3" s="6" t="s">
        <v>13</v>
      </c>
      <c r="F3" s="6">
        <v>1</v>
      </c>
      <c r="G3" s="6">
        <v>5000</v>
      </c>
      <c r="H3" s="7">
        <f>F3*G3/10000</f>
        <v>0.5</v>
      </c>
      <c r="I3" s="34" t="s">
        <v>14</v>
      </c>
    </row>
    <row r="4" ht="49" customHeight="1" spans="1:9">
      <c r="A4" s="4"/>
      <c r="B4" s="5"/>
      <c r="C4" s="6" t="s">
        <v>15</v>
      </c>
      <c r="D4" s="8" t="s">
        <v>16</v>
      </c>
      <c r="E4" s="6" t="s">
        <v>13</v>
      </c>
      <c r="F4" s="6">
        <v>1</v>
      </c>
      <c r="G4" s="6">
        <v>50000</v>
      </c>
      <c r="H4" s="7">
        <f>G4/10000</f>
        <v>5</v>
      </c>
      <c r="I4" s="35" t="s">
        <v>17</v>
      </c>
    </row>
    <row r="5" ht="31" customHeight="1" spans="1:9">
      <c r="A5" s="4"/>
      <c r="B5" s="5"/>
      <c r="C5" s="9" t="s">
        <v>18</v>
      </c>
      <c r="D5" s="10" t="s">
        <v>19</v>
      </c>
      <c r="E5" s="11" t="s">
        <v>20</v>
      </c>
      <c r="F5" s="11">
        <v>325</v>
      </c>
      <c r="G5" s="6">
        <v>0.52</v>
      </c>
      <c r="H5" s="7">
        <f>F5*G5/10000</f>
        <v>0.0169</v>
      </c>
      <c r="I5" s="36" t="s">
        <v>21</v>
      </c>
    </row>
    <row r="6" ht="31" customHeight="1" spans="1:9">
      <c r="A6" s="4"/>
      <c r="B6" s="5"/>
      <c r="C6" s="5"/>
      <c r="D6" s="10" t="s">
        <v>22</v>
      </c>
      <c r="E6" s="12"/>
      <c r="F6" s="12"/>
      <c r="G6" s="6">
        <v>1.2</v>
      </c>
      <c r="H6" s="7">
        <f>F5*G6/10000</f>
        <v>0.039</v>
      </c>
      <c r="I6" s="37"/>
    </row>
    <row r="7" ht="31" customHeight="1" spans="1:9">
      <c r="A7" s="4"/>
      <c r="B7" s="5"/>
      <c r="C7" s="13"/>
      <c r="D7" s="10" t="s">
        <v>23</v>
      </c>
      <c r="E7" s="4"/>
      <c r="F7" s="4"/>
      <c r="G7" s="6">
        <v>10.84</v>
      </c>
      <c r="H7" s="7">
        <f>F5*G7/10000</f>
        <v>0.3523</v>
      </c>
      <c r="I7" s="37"/>
    </row>
    <row r="8" ht="31" customHeight="1" spans="1:9">
      <c r="A8" s="6"/>
      <c r="B8" s="5"/>
      <c r="C8" s="10" t="s">
        <v>24</v>
      </c>
      <c r="D8" s="10" t="s">
        <v>25</v>
      </c>
      <c r="E8" s="11" t="s">
        <v>26</v>
      </c>
      <c r="F8" s="11">
        <v>800</v>
      </c>
      <c r="G8" s="6">
        <v>70</v>
      </c>
      <c r="H8" s="7">
        <f t="shared" ref="H8:H12" si="0">F8*G8/10000</f>
        <v>5.6</v>
      </c>
      <c r="I8" s="38" t="s">
        <v>27</v>
      </c>
    </row>
    <row r="9" ht="31" customHeight="1" spans="1:9">
      <c r="A9" s="6"/>
      <c r="B9" s="5"/>
      <c r="C9" s="10"/>
      <c r="D9" s="6" t="s">
        <v>28</v>
      </c>
      <c r="E9" s="12"/>
      <c r="F9" s="4"/>
      <c r="G9" s="6">
        <v>20</v>
      </c>
      <c r="H9" s="7">
        <f t="shared" ref="H9:H13" si="1">F8*G9/10000</f>
        <v>1.6</v>
      </c>
      <c r="I9" s="34" t="s">
        <v>29</v>
      </c>
    </row>
    <row r="10" ht="31" customHeight="1" spans="1:9">
      <c r="A10" s="6"/>
      <c r="B10" s="5"/>
      <c r="C10" s="11" t="s">
        <v>30</v>
      </c>
      <c r="D10" s="10" t="s">
        <v>25</v>
      </c>
      <c r="E10" s="12"/>
      <c r="F10" s="11">
        <v>2000</v>
      </c>
      <c r="G10" s="6">
        <v>70</v>
      </c>
      <c r="H10" s="7">
        <f t="shared" si="0"/>
        <v>14</v>
      </c>
      <c r="I10" s="36" t="s">
        <v>31</v>
      </c>
    </row>
    <row r="11" ht="31" customHeight="1" spans="1:9">
      <c r="A11" s="6"/>
      <c r="B11" s="5"/>
      <c r="C11" s="12"/>
      <c r="D11" s="6" t="s">
        <v>28</v>
      </c>
      <c r="E11" s="12"/>
      <c r="F11" s="4"/>
      <c r="G11" s="6">
        <v>20</v>
      </c>
      <c r="H11" s="7">
        <f t="shared" si="1"/>
        <v>4</v>
      </c>
      <c r="I11" s="8"/>
    </row>
    <row r="12" ht="31" customHeight="1" spans="1:9">
      <c r="A12" s="6"/>
      <c r="B12" s="5"/>
      <c r="C12" s="11" t="s">
        <v>32</v>
      </c>
      <c r="D12" s="10" t="s">
        <v>25</v>
      </c>
      <c r="E12" s="12"/>
      <c r="F12" s="11">
        <v>500</v>
      </c>
      <c r="G12" s="6">
        <v>70</v>
      </c>
      <c r="H12" s="7">
        <f t="shared" si="0"/>
        <v>3.5</v>
      </c>
      <c r="I12" s="38" t="s">
        <v>27</v>
      </c>
    </row>
    <row r="13" ht="31" customHeight="1" spans="1:9">
      <c r="A13" s="6"/>
      <c r="B13" s="5"/>
      <c r="C13" s="4"/>
      <c r="D13" s="6" t="s">
        <v>28</v>
      </c>
      <c r="E13" s="12"/>
      <c r="F13" s="4"/>
      <c r="G13" s="6">
        <v>20</v>
      </c>
      <c r="H13" s="7">
        <f t="shared" si="1"/>
        <v>1</v>
      </c>
      <c r="I13" s="34" t="s">
        <v>29</v>
      </c>
    </row>
    <row r="14" ht="31" customHeight="1" spans="1:9">
      <c r="A14" s="6"/>
      <c r="B14" s="5"/>
      <c r="C14" s="12" t="s">
        <v>33</v>
      </c>
      <c r="D14" s="10" t="s">
        <v>25</v>
      </c>
      <c r="E14" s="12"/>
      <c r="F14" s="12">
        <v>1500</v>
      </c>
      <c r="G14" s="6">
        <v>70</v>
      </c>
      <c r="H14" s="7">
        <f>F14*G14/10000</f>
        <v>10.5</v>
      </c>
      <c r="I14" s="38" t="s">
        <v>27</v>
      </c>
    </row>
    <row r="15" ht="31" customHeight="1" spans="1:9">
      <c r="A15" s="6"/>
      <c r="B15" s="5"/>
      <c r="C15" s="4"/>
      <c r="D15" s="6" t="s">
        <v>28</v>
      </c>
      <c r="E15" s="4"/>
      <c r="F15" s="4"/>
      <c r="G15" s="6">
        <v>20</v>
      </c>
      <c r="H15" s="7">
        <f>F14*G15/10000</f>
        <v>3</v>
      </c>
      <c r="I15" s="34" t="s">
        <v>29</v>
      </c>
    </row>
    <row r="16" ht="81" customHeight="1" spans="1:9">
      <c r="A16" s="6"/>
      <c r="B16" s="5"/>
      <c r="C16" s="14" t="s">
        <v>34</v>
      </c>
      <c r="D16" s="15"/>
      <c r="E16" s="6" t="s">
        <v>26</v>
      </c>
      <c r="F16" s="6">
        <v>800</v>
      </c>
      <c r="G16" s="6">
        <v>10</v>
      </c>
      <c r="H16" s="7">
        <f>F16*G16/10000</f>
        <v>0.8</v>
      </c>
      <c r="I16" s="34" t="s">
        <v>35</v>
      </c>
    </row>
    <row r="17" ht="48" customHeight="1" spans="1:9">
      <c r="A17" s="6"/>
      <c r="B17" s="16"/>
      <c r="C17" s="14" t="s">
        <v>36</v>
      </c>
      <c r="D17" s="15"/>
      <c r="E17" s="6" t="s">
        <v>13</v>
      </c>
      <c r="F17" s="11">
        <v>1</v>
      </c>
      <c r="G17" s="11">
        <v>100000</v>
      </c>
      <c r="H17" s="17">
        <f>G17/10000</f>
        <v>10</v>
      </c>
      <c r="I17" s="34" t="s">
        <v>37</v>
      </c>
    </row>
    <row r="18" ht="40" customHeight="1" spans="1:9">
      <c r="A18" s="6"/>
      <c r="B18" s="16"/>
      <c r="C18" s="6" t="s">
        <v>38</v>
      </c>
      <c r="D18" s="10" t="s">
        <v>39</v>
      </c>
      <c r="E18" s="11" t="s">
        <v>40</v>
      </c>
      <c r="F18" s="11">
        <v>325</v>
      </c>
      <c r="G18" s="18">
        <v>560.4</v>
      </c>
      <c r="H18" s="17">
        <f>F18*G18/10000</f>
        <v>18.213</v>
      </c>
      <c r="I18" s="35" t="s">
        <v>41</v>
      </c>
    </row>
    <row r="19" ht="30" customHeight="1" spans="1:9">
      <c r="A19" s="6"/>
      <c r="B19" s="16"/>
      <c r="C19" s="6"/>
      <c r="D19" s="6" t="s">
        <v>42</v>
      </c>
      <c r="E19" s="12"/>
      <c r="F19" s="12"/>
      <c r="G19" s="12"/>
      <c r="H19" s="19"/>
      <c r="I19" s="36" t="s">
        <v>43</v>
      </c>
    </row>
    <row r="20" ht="30" customHeight="1" spans="1:9">
      <c r="A20" s="6"/>
      <c r="B20" s="16"/>
      <c r="C20" s="6"/>
      <c r="D20" s="6" t="s">
        <v>44</v>
      </c>
      <c r="E20" s="12"/>
      <c r="F20" s="12"/>
      <c r="G20" s="12"/>
      <c r="H20" s="19"/>
      <c r="I20" s="37"/>
    </row>
    <row r="21" ht="30" customHeight="1" spans="1:9">
      <c r="A21" s="6"/>
      <c r="B21" s="16"/>
      <c r="C21" s="6"/>
      <c r="D21" s="6" t="s">
        <v>45</v>
      </c>
      <c r="E21" s="12"/>
      <c r="F21" s="12"/>
      <c r="G21" s="12"/>
      <c r="H21" s="19"/>
      <c r="I21" s="37"/>
    </row>
    <row r="22" ht="30" customHeight="1" spans="1:9">
      <c r="A22" s="6"/>
      <c r="B22" s="16"/>
      <c r="C22" s="6"/>
      <c r="D22" s="20" t="s">
        <v>46</v>
      </c>
      <c r="E22" s="12"/>
      <c r="F22" s="12"/>
      <c r="G22" s="12"/>
      <c r="H22" s="19"/>
      <c r="I22" s="37"/>
    </row>
    <row r="23" ht="30" customHeight="1" spans="1:9">
      <c r="A23" s="6"/>
      <c r="B23" s="16"/>
      <c r="C23" s="11"/>
      <c r="D23" s="21" t="s">
        <v>47</v>
      </c>
      <c r="E23" s="12"/>
      <c r="F23" s="12"/>
      <c r="G23" s="12"/>
      <c r="H23" s="19"/>
      <c r="I23" s="37"/>
    </row>
    <row r="24" ht="59" customHeight="1" spans="1:9">
      <c r="A24" s="6"/>
      <c r="B24" s="16"/>
      <c r="C24" s="22" t="s">
        <v>48</v>
      </c>
      <c r="D24" s="23"/>
      <c r="E24" s="11" t="s">
        <v>13</v>
      </c>
      <c r="F24" s="6">
        <v>1</v>
      </c>
      <c r="G24" s="6">
        <v>20000</v>
      </c>
      <c r="H24" s="7">
        <f>G24/10000</f>
        <v>2</v>
      </c>
      <c r="I24" s="39" t="s">
        <v>49</v>
      </c>
    </row>
    <row r="25" ht="81" customHeight="1" spans="1:13">
      <c r="A25" s="6"/>
      <c r="B25" s="13"/>
      <c r="C25" s="24"/>
      <c r="D25" s="25"/>
      <c r="E25" s="4"/>
      <c r="F25" s="6">
        <v>1</v>
      </c>
      <c r="G25" s="26">
        <v>50000</v>
      </c>
      <c r="H25" s="7">
        <f>F25*G25/10000</f>
        <v>5</v>
      </c>
      <c r="I25" s="34" t="s">
        <v>50</v>
      </c>
      <c r="L25" s="40"/>
      <c r="M25" s="41"/>
    </row>
    <row r="26" ht="30" customHeight="1" spans="1:13">
      <c r="A26" s="27" t="s">
        <v>51</v>
      </c>
      <c r="B26" s="28"/>
      <c r="C26" s="28"/>
      <c r="D26" s="28"/>
      <c r="E26" s="28"/>
      <c r="F26" s="28"/>
      <c r="G26" s="29"/>
      <c r="H26" s="30">
        <f>SUM(H3:H25)</f>
        <v>85.1212</v>
      </c>
      <c r="I26" s="38"/>
      <c r="K26" s="42"/>
      <c r="L26" s="42"/>
      <c r="M26" s="40"/>
    </row>
    <row r="27" ht="147" customHeight="1" spans="1:11">
      <c r="A27" s="31" t="s">
        <v>52</v>
      </c>
      <c r="B27" s="32"/>
      <c r="C27" s="32"/>
      <c r="D27" s="32"/>
      <c r="E27" s="32"/>
      <c r="F27" s="32"/>
      <c r="G27" s="32"/>
      <c r="H27" s="32"/>
      <c r="I27" s="32"/>
      <c r="K27" s="40"/>
    </row>
  </sheetData>
  <mergeCells count="29">
    <mergeCell ref="A1:I1"/>
    <mergeCell ref="C16:D16"/>
    <mergeCell ref="C17:D17"/>
    <mergeCell ref="A26:G26"/>
    <mergeCell ref="A27:I27"/>
    <mergeCell ref="A3:A25"/>
    <mergeCell ref="B3:B25"/>
    <mergeCell ref="C5:C7"/>
    <mergeCell ref="C8:C9"/>
    <mergeCell ref="C10:C11"/>
    <mergeCell ref="C12:C13"/>
    <mergeCell ref="C14:C15"/>
    <mergeCell ref="C18:C23"/>
    <mergeCell ref="E5:E7"/>
    <mergeCell ref="E8:E15"/>
    <mergeCell ref="E18:E23"/>
    <mergeCell ref="E24:E25"/>
    <mergeCell ref="F5:F7"/>
    <mergeCell ref="F8:F9"/>
    <mergeCell ref="F10:F11"/>
    <mergeCell ref="F12:F13"/>
    <mergeCell ref="F14:F15"/>
    <mergeCell ref="F18:F23"/>
    <mergeCell ref="G18:G23"/>
    <mergeCell ref="H18:H23"/>
    <mergeCell ref="I5:I7"/>
    <mergeCell ref="I10:I11"/>
    <mergeCell ref="I19:I23"/>
    <mergeCell ref="C24:D25"/>
  </mergeCells>
  <pageMargins left="1.18055555555556" right="0.751388888888889" top="1" bottom="1" header="0.5" footer="0.5"/>
  <pageSetup paperSize="9" scale="10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玉州区2025年日常变更及年度国土变更调查工作经费预算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cp:lastModifiedBy>
  <dcterms:created xsi:type="dcterms:W3CDTF">2022-11-21T02:54:00Z</dcterms:created>
  <dcterms:modified xsi:type="dcterms:W3CDTF">2026-01-05T01:45:18Z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06D7653560AE44EAA66A957711E55C4B</vt:lpwstr>
  </property>
  <property fmtid="{D5CDD505-2E9C-101B-9397-08002B2CF9AE}" pid="3" name="KSOProductBuildVer">
    <vt:lpwstr>2052-11.8.2.11019</vt:lpwstr>
  </property>
</Properties>
</file>