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教务处\实验室\"/>
    </mc:Choice>
  </mc:AlternateContent>
  <xr:revisionPtr revIDLastSave="0" documentId="13_ncr:1_{43E95E53-38A1-4A7D-A337-EC6F3B29CC75}" xr6:coauthVersionLast="47" xr6:coauthVersionMax="47" xr10:uidLastSave="{00000000-0000-0000-0000-000000000000}"/>
  <bookViews>
    <workbookView xWindow="-120" yWindow="-120" windowWidth="29040" windowHeight="15840" xr2:uid="{00000000-000D-0000-FFFF-FFFF00000000}"/>
  </bookViews>
  <sheets>
    <sheet name="汇总" sheetId="3" r:id="rId1"/>
    <sheet name="56座力学物理" sheetId="1" r:id="rId2"/>
    <sheet name="54座数字化力学物理" sheetId="4" r:id="rId3"/>
    <sheet name="56座化学上通风" sheetId="2" r:id="rId4"/>
    <sheet name="54座数字化化学" sheetId="19" r:id="rId5"/>
    <sheet name="54座地理实验室" sheetId="17" r:id="rId6"/>
    <sheet name="数字化生物" sheetId="11" r:id="rId7"/>
    <sheet name="物理准备室（楼梯间4间）" sheetId="7" r:id="rId8"/>
    <sheet name="物理准备室（2间）" sheetId="9" r:id="rId9"/>
    <sheet name="化学准备室（楼梯间5间）" sheetId="6" r:id="rId10"/>
    <sheet name="化学准备室（1间）" sheetId="10" r:id="rId11"/>
    <sheet name="高中物理仪器" sheetId="18" r:id="rId12"/>
    <sheet name="高中化学仪器" sheetId="15" r:id="rId13"/>
    <sheet name="高中生物仪器" sheetId="16" r:id="rId14"/>
  </sheets>
  <externalReferences>
    <externalReference r:id="rId15"/>
  </externalReferences>
  <definedNames>
    <definedName name="_xlnm._FilterDatabase" localSheetId="12" hidden="1">高中化学仪器!$A$2:$J$123</definedName>
    <definedName name="_xlnm._FilterDatabase" localSheetId="13" hidden="1">高中生物仪器!#REF!</definedName>
    <definedName name="_xlnm._FilterDatabase" localSheetId="11" hidden="1">高中物理仪器!$A$2:$I$86</definedName>
  </definedNames>
  <calcPr calcId="191029"/>
</workbook>
</file>

<file path=xl/calcChain.xml><?xml version="1.0" encoding="utf-8"?>
<calcChain xmlns="http://schemas.openxmlformats.org/spreadsheetml/2006/main">
  <c r="G53" i="11" l="1"/>
  <c r="G64" i="19"/>
  <c r="G62" i="19"/>
  <c r="G61" i="19"/>
  <c r="G60" i="19"/>
  <c r="G59" i="19"/>
  <c r="G58" i="19"/>
  <c r="G57" i="19"/>
  <c r="G56" i="19"/>
  <c r="G55" i="19"/>
  <c r="G54" i="19"/>
  <c r="G53" i="19"/>
  <c r="G52" i="19"/>
  <c r="G51" i="19"/>
  <c r="E65" i="19" s="1"/>
  <c r="G50" i="19"/>
  <c r="G49" i="19"/>
  <c r="G48" i="19"/>
  <c r="G47" i="19"/>
  <c r="G46" i="19"/>
  <c r="G45"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0" i="19"/>
  <c r="A10" i="19"/>
  <c r="G9" i="19"/>
  <c r="A9" i="19"/>
  <c r="G8" i="19"/>
  <c r="A8" i="19"/>
  <c r="G7" i="19"/>
  <c r="A7" i="19"/>
  <c r="G6" i="19"/>
  <c r="A6" i="19"/>
  <c r="G5" i="19"/>
  <c r="A5" i="19"/>
  <c r="G4" i="19"/>
  <c r="A4" i="19"/>
  <c r="G3" i="19"/>
  <c r="A3" i="19"/>
  <c r="C65" i="19" l="1"/>
  <c r="E6" i="3"/>
  <c r="F6" i="3" s="1"/>
  <c r="E13" i="3"/>
  <c r="F13" i="3" s="1"/>
  <c r="H85" i="18"/>
  <c r="H84" i="18"/>
  <c r="H83" i="18"/>
  <c r="H82" i="18"/>
  <c r="H81" i="18"/>
  <c r="H79" i="18"/>
  <c r="H78" i="18"/>
  <c r="H77" i="18"/>
  <c r="H76" i="18"/>
  <c r="H74" i="18"/>
  <c r="H71" i="18"/>
  <c r="H70" i="18"/>
  <c r="H69" i="18"/>
  <c r="H68" i="18"/>
  <c r="H66" i="18"/>
  <c r="H65" i="18"/>
  <c r="H64" i="18"/>
  <c r="H63" i="18"/>
  <c r="H62" i="18"/>
  <c r="H61" i="18"/>
  <c r="H60" i="18"/>
  <c r="H59" i="18"/>
  <c r="H58" i="18"/>
  <c r="H57" i="18"/>
  <c r="H55" i="18"/>
  <c r="H54" i="18"/>
  <c r="H53" i="18"/>
  <c r="H52" i="18"/>
  <c r="H51" i="18"/>
  <c r="H49" i="18"/>
  <c r="H48" i="18"/>
  <c r="H47" i="18"/>
  <c r="H46" i="18"/>
  <c r="H44" i="18"/>
  <c r="H43" i="18"/>
  <c r="H42" i="18"/>
  <c r="H41" i="18"/>
  <c r="H40" i="18"/>
  <c r="H39" i="18"/>
  <c r="H38" i="18"/>
  <c r="H37" i="18"/>
  <c r="H36" i="18"/>
  <c r="H35" i="18"/>
  <c r="H34" i="18"/>
  <c r="H31" i="18"/>
  <c r="H29" i="18"/>
  <c r="H27" i="18"/>
  <c r="H26" i="18"/>
  <c r="H25" i="18"/>
  <c r="H22" i="18"/>
  <c r="H20" i="18"/>
  <c r="H19" i="18"/>
  <c r="H18" i="18"/>
  <c r="H16" i="18"/>
  <c r="H15" i="18"/>
  <c r="H14" i="18"/>
  <c r="H11" i="18"/>
  <c r="H10" i="18"/>
  <c r="H8" i="18"/>
  <c r="H7" i="18"/>
  <c r="H5" i="18"/>
  <c r="H4" i="18"/>
  <c r="H3" i="18"/>
  <c r="H86" i="18" s="1"/>
  <c r="E7" i="3"/>
  <c r="C41" i="17"/>
  <c r="E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 r="G4" i="17"/>
  <c r="G3" i="17"/>
  <c r="H4" i="16"/>
  <c r="H3" i="16"/>
  <c r="H123" i="15"/>
  <c r="H122" i="15"/>
  <c r="H121" i="15"/>
  <c r="H120" i="15"/>
  <c r="H119" i="15"/>
  <c r="H117" i="15"/>
  <c r="H116" i="15"/>
  <c r="H115" i="15"/>
  <c r="H114" i="15"/>
  <c r="H113" i="15"/>
  <c r="H112" i="15"/>
  <c r="H110" i="15"/>
  <c r="H109" i="15"/>
  <c r="H108" i="15"/>
  <c r="H107" i="15"/>
  <c r="H105" i="15"/>
  <c r="H104" i="15"/>
  <c r="H103" i="15"/>
  <c r="H102" i="15"/>
  <c r="H101" i="15"/>
  <c r="H99" i="15"/>
  <c r="H98" i="15"/>
  <c r="H97" i="15"/>
  <c r="H94" i="15"/>
  <c r="H93" i="15"/>
  <c r="H92" i="15"/>
  <c r="H90" i="15"/>
  <c r="H89" i="15"/>
  <c r="H88" i="15"/>
  <c r="H87" i="15"/>
  <c r="H85" i="15"/>
  <c r="H84" i="15"/>
  <c r="H83" i="15"/>
  <c r="H82" i="15"/>
  <c r="H81" i="15"/>
  <c r="H80" i="15"/>
  <c r="H79" i="15"/>
  <c r="H78" i="15"/>
  <c r="H77" i="15"/>
  <c r="H76" i="15"/>
  <c r="H75" i="15"/>
  <c r="H74" i="15"/>
  <c r="H73" i="15"/>
  <c r="H71" i="15"/>
  <c r="H70" i="15"/>
  <c r="H69" i="15"/>
  <c r="H68" i="15"/>
  <c r="H66" i="15"/>
  <c r="H65" i="15"/>
  <c r="H64" i="15"/>
  <c r="H62" i="15"/>
  <c r="H61" i="15"/>
  <c r="H60" i="15"/>
  <c r="H59" i="15"/>
  <c r="H58" i="15"/>
  <c r="H57" i="15"/>
  <c r="H56" i="15"/>
  <c r="H55" i="15"/>
  <c r="H53" i="15"/>
  <c r="H52" i="15"/>
  <c r="H51" i="15"/>
  <c r="H50" i="15"/>
  <c r="H49" i="15"/>
  <c r="H48" i="15"/>
  <c r="H47" i="15"/>
  <c r="H46" i="15"/>
  <c r="H45" i="15"/>
  <c r="H44" i="15"/>
  <c r="H43" i="15"/>
  <c r="H42" i="15"/>
  <c r="H39" i="15"/>
  <c r="H36" i="15"/>
  <c r="H35" i="15"/>
  <c r="H34" i="15"/>
  <c r="H33" i="15"/>
  <c r="H30" i="15"/>
  <c r="H29" i="15"/>
  <c r="H28" i="15"/>
  <c r="H23" i="15"/>
  <c r="H22" i="15"/>
  <c r="H19" i="15"/>
  <c r="H17" i="15"/>
  <c r="H16" i="15"/>
  <c r="H15" i="15"/>
  <c r="H14" i="15"/>
  <c r="H13" i="15"/>
  <c r="H12" i="15"/>
  <c r="H10" i="15"/>
  <c r="H9" i="15"/>
  <c r="H8" i="15"/>
  <c r="H7" i="15"/>
  <c r="H6" i="15"/>
  <c r="H5" i="15"/>
  <c r="H4" i="15"/>
  <c r="E6" i="10"/>
  <c r="C6" i="10"/>
  <c r="G5" i="10"/>
  <c r="A5" i="10"/>
  <c r="G4" i="10"/>
  <c r="A4" i="10"/>
  <c r="G3" i="10"/>
  <c r="A3" i="10"/>
  <c r="E14" i="6"/>
  <c r="C14" i="6"/>
  <c r="G13" i="6"/>
  <c r="A13" i="6"/>
  <c r="G12" i="6"/>
  <c r="A12" i="6"/>
  <c r="G11" i="6"/>
  <c r="A11" i="6"/>
  <c r="G10" i="6"/>
  <c r="A10" i="6"/>
  <c r="G9" i="6"/>
  <c r="A9" i="6"/>
  <c r="G8" i="6"/>
  <c r="A8" i="6"/>
  <c r="G7" i="6"/>
  <c r="A7" i="6"/>
  <c r="G6" i="6"/>
  <c r="A6" i="6"/>
  <c r="G5" i="6"/>
  <c r="G4" i="6"/>
  <c r="G3" i="6"/>
  <c r="E6" i="9"/>
  <c r="C6" i="9"/>
  <c r="G5" i="9"/>
  <c r="A5" i="9"/>
  <c r="G4" i="9"/>
  <c r="A4" i="9"/>
  <c r="G3" i="9"/>
  <c r="E5" i="7"/>
  <c r="C5" i="7"/>
  <c r="G4" i="7"/>
  <c r="A4" i="7"/>
  <c r="G3" i="7"/>
  <c r="A3" i="7"/>
  <c r="G51" i="11"/>
  <c r="G50" i="11"/>
  <c r="G49" i="11"/>
  <c r="G48" i="11"/>
  <c r="G47" i="11"/>
  <c r="G46" i="11"/>
  <c r="G45" i="11"/>
  <c r="G44" i="11"/>
  <c r="G43" i="11"/>
  <c r="G42" i="11"/>
  <c r="G41" i="11"/>
  <c r="G40" i="11"/>
  <c r="G39" i="11"/>
  <c r="G38" i="11"/>
  <c r="G37"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4" i="11"/>
  <c r="A4" i="11"/>
  <c r="G3" i="11"/>
  <c r="A3" i="11"/>
  <c r="E21" i="2"/>
  <c r="C21" i="2"/>
  <c r="G20" i="2"/>
  <c r="A20" i="2"/>
  <c r="G19" i="2"/>
  <c r="A19" i="2"/>
  <c r="G18" i="2"/>
  <c r="A18" i="2"/>
  <c r="G17" i="2"/>
  <c r="A17" i="2"/>
  <c r="G16" i="2"/>
  <c r="A16" i="2"/>
  <c r="G15" i="2"/>
  <c r="A15" i="2"/>
  <c r="G14" i="2"/>
  <c r="A14" i="2"/>
  <c r="G13" i="2"/>
  <c r="A13" i="2"/>
  <c r="G12" i="2"/>
  <c r="A12" i="2"/>
  <c r="G11" i="2"/>
  <c r="A11" i="2"/>
  <c r="G10" i="2"/>
  <c r="A10" i="2"/>
  <c r="G9" i="2"/>
  <c r="A9" i="2"/>
  <c r="G8" i="2"/>
  <c r="A8" i="2"/>
  <c r="G7" i="2"/>
  <c r="A7" i="2"/>
  <c r="G6" i="2"/>
  <c r="A6" i="2"/>
  <c r="G5" i="2"/>
  <c r="A5" i="2"/>
  <c r="G4" i="2"/>
  <c r="A4" i="2"/>
  <c r="G3" i="2"/>
  <c r="A3" i="2"/>
  <c r="E97" i="4"/>
  <c r="C97" i="4"/>
  <c r="G96" i="4"/>
  <c r="D96" i="4"/>
  <c r="G95" i="4"/>
  <c r="D95" i="4"/>
  <c r="G94" i="4"/>
  <c r="D94" i="4"/>
  <c r="G93" i="4"/>
  <c r="D93" i="4"/>
  <c r="G92" i="4"/>
  <c r="D92" i="4"/>
  <c r="G91" i="4"/>
  <c r="D91" i="4"/>
  <c r="G90" i="4"/>
  <c r="D90" i="4"/>
  <c r="G89" i="4"/>
  <c r="D89" i="4"/>
  <c r="G88" i="4"/>
  <c r="D88" i="4"/>
  <c r="G87" i="4"/>
  <c r="D87" i="4"/>
  <c r="G86" i="4"/>
  <c r="D86" i="4"/>
  <c r="G85" i="4"/>
  <c r="D85" i="4"/>
  <c r="G84" i="4"/>
  <c r="D84" i="4"/>
  <c r="G83" i="4"/>
  <c r="D83" i="4"/>
  <c r="G82" i="4"/>
  <c r="D82" i="4"/>
  <c r="G81" i="4"/>
  <c r="D81" i="4"/>
  <c r="G80" i="4"/>
  <c r="D80" i="4"/>
  <c r="G79" i="4"/>
  <c r="D79" i="4"/>
  <c r="G78" i="4"/>
  <c r="D78" i="4"/>
  <c r="G77" i="4"/>
  <c r="D77" i="4"/>
  <c r="G76" i="4"/>
  <c r="D76"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0" i="4"/>
  <c r="A10" i="4"/>
  <c r="G9" i="4"/>
  <c r="A9" i="4"/>
  <c r="G8" i="4"/>
  <c r="A8" i="4"/>
  <c r="G7" i="4"/>
  <c r="A7" i="4"/>
  <c r="G6" i="4"/>
  <c r="A6" i="4"/>
  <c r="G5" i="4"/>
  <c r="A5" i="4"/>
  <c r="G4" i="4"/>
  <c r="A4" i="4"/>
  <c r="G3" i="4"/>
  <c r="A3" i="4"/>
  <c r="E12" i="1"/>
  <c r="C12" i="1"/>
  <c r="G11" i="1"/>
  <c r="A11" i="1"/>
  <c r="G10" i="1"/>
  <c r="A10" i="1"/>
  <c r="G9" i="1"/>
  <c r="A9" i="1"/>
  <c r="G8" i="1"/>
  <c r="A8" i="1"/>
  <c r="G7" i="1"/>
  <c r="A7" i="1"/>
  <c r="G6" i="1"/>
  <c r="A6" i="1"/>
  <c r="G5" i="1"/>
  <c r="A5" i="1"/>
  <c r="G4" i="1"/>
  <c r="A4" i="1"/>
  <c r="G3" i="1"/>
  <c r="A3" i="1"/>
  <c r="A15" i="3"/>
  <c r="F14" i="3"/>
  <c r="E14" i="3"/>
  <c r="A14" i="3"/>
  <c r="A13" i="3"/>
  <c r="F12" i="3"/>
  <c r="E12" i="3"/>
  <c r="A12" i="3"/>
  <c r="F11" i="3"/>
  <c r="E11" i="3"/>
  <c r="A11" i="3"/>
  <c r="F10" i="3"/>
  <c r="E10" i="3"/>
  <c r="A10" i="3"/>
  <c r="F9" i="3"/>
  <c r="E9" i="3"/>
  <c r="A9" i="3"/>
  <c r="A8" i="3"/>
  <c r="F7" i="3"/>
  <c r="A7" i="3"/>
  <c r="A6" i="3"/>
  <c r="F5" i="3"/>
  <c r="E5" i="3"/>
  <c r="A5" i="3"/>
  <c r="F4" i="3"/>
  <c r="E4" i="3"/>
  <c r="A4" i="3"/>
  <c r="F3" i="3"/>
  <c r="E3" i="3"/>
  <c r="A3" i="3"/>
  <c r="E54" i="11" l="1"/>
  <c r="C54" i="11" s="1"/>
  <c r="H5" i="16"/>
  <c r="E15" i="3" s="1"/>
  <c r="F15" i="3" s="1"/>
  <c r="E8" i="3" l="1"/>
  <c r="F8" i="3" s="1"/>
  <c r="F16" i="3" s="1"/>
  <c r="B16" i="3" s="1"/>
</calcChain>
</file>

<file path=xl/sharedStrings.xml><?xml version="1.0" encoding="utf-8"?>
<sst xmlns="http://schemas.openxmlformats.org/spreadsheetml/2006/main" count="1816" uniqueCount="881">
  <si>
    <t>百色祈福高中实验室升级改造配置方案</t>
  </si>
  <si>
    <t>序号</t>
  </si>
  <si>
    <t>实验室科目名称</t>
  </si>
  <si>
    <t>单位</t>
  </si>
  <si>
    <t>数量</t>
  </si>
  <si>
    <t>单价
（元）</t>
  </si>
  <si>
    <t>总价
（元）</t>
  </si>
  <si>
    <t>56座力学物理</t>
  </si>
  <si>
    <t>间</t>
  </si>
  <si>
    <t>54座数字化力学物理</t>
  </si>
  <si>
    <t>56座化学上通风</t>
  </si>
  <si>
    <t>54座数字化化学</t>
  </si>
  <si>
    <t>54座地理实验</t>
  </si>
  <si>
    <t>数字化生物</t>
  </si>
  <si>
    <t>物理准备室（楼梯间4间）</t>
  </si>
  <si>
    <t>套</t>
  </si>
  <si>
    <t>物理准备室（2间）</t>
  </si>
  <si>
    <t>化学准备室（楼梯间5间）</t>
  </si>
  <si>
    <t>化学准备室（1间）</t>
  </si>
  <si>
    <t>高中物理仪器</t>
  </si>
  <si>
    <t>高中化学仪器</t>
  </si>
  <si>
    <t>高中生物仪器</t>
  </si>
  <si>
    <t>总计：</t>
  </si>
  <si>
    <t>力学物理实验室配置方案（56座）</t>
  </si>
  <si>
    <t>货物名称</t>
  </si>
  <si>
    <t>技术参数</t>
  </si>
  <si>
    <t>单价</t>
  </si>
  <si>
    <t>金额</t>
  </si>
  <si>
    <t>参考图片</t>
  </si>
  <si>
    <t>教师演示讲台</t>
  </si>
  <si>
    <t>1.规格：≥2400mm×700mm×850mm.
2.台面： 采用≥25mm厚金属树脂高能理化板，且满足如下参数要求：
（1）化学性能检测：台面依据GB/T17657-2022《人造板及饰面人造板理化性能试验方法》标准，耐污染性能不少于130项试验污染物的检测，且包含：65%硝酸、98%硫酸、氢氧化钾、液溴、松节油、丙二醇、凡士林、苏丹红、紫药水等试剂，覆盖玻璃盖板和未覆盖玻璃盖板检验结果均为5级：无明显变化。
（2）物理性能检测：台面依据GB/T17657-2022《人造板及饰面人造板理化性能试验方法》标准，满足：弹性模量≥9700MPa； 含水率：≤0.9%；尺寸稳定性：横向≤0.11%、纵向≤0.08%；表面耐磨性能：≥1200r,未出现磨损点;表面耐湿热性能：五级：无明显变化；浸渍剥离性能：贴面层与基材之间的胶层无剥离和分层现象；耐光色牢度性能:&gt;4级;漆膜附着力：六级：切割边缘完全平滑，网格内无脱落等不低于16项检测。
（4）抗菌性能检测：台面依据JC/T2039-2010标准，满足：大肠杆菌、金黄色葡萄球菌、肺炎克雷伯氏菌、鼠伤寒沙门氏菌、表皮葡萄球菌、铜绿假单胞菌、宋氏志贺氏菌、白色葡萄球菌、粪肠球菌；耐甲氧西林金黄色葡萄球菌、单核细胞增生李斯特氏菌、变异库克菌、溶血性链球菌等不少于13种的菌种检测，且抗菌率≥95%。
（5）防霉性能检测：台面依据JC/T2039-2010标准，满足：黑曲霉、土曲霉、球毛壳霉、宛氏拟青霉、绳状青霉、出芽短梗霉等不少于10种的霉菌检测，且防霉等级为0级。
（6）燃烧性能检测：台面依据GB/T2408-2021《塑料燃烧性能的测定水平法和垂直法》标准，满足：水平燃烧符合HB级；垂直燃烧符合V-0级；台面参照GB8624-2012《建筑材料及制品燃烧性能分级》标准，满足：燃烧性能等级B1级；产烟特性等级S1级；燃烧滴落物/微粒等级d0级。
（7）抗老化性检测：台面依据GB/T24508-2020标准：48小时无开裂、无鼓泡、无粉化。
3.铰链：采用优质缓冲耐腐蚀铰链，开合十万次不变形。
4.滑轨：三节重型滚珠滑轨，承重性强，滑动性能良好，无噪音；
5.固定桌脚：采用柜体内置可调PP塑料调整脚，保证调整脚前后都可以调节高低；
▲6.桌子结构的力学性能要符合标准GB/T 24820-2024《实验室家具通用技术条件》中操作台力学性能的相关要求，并提供检测报告。
▲7.桌子的有害物质限量：锑、砷、镉、铬、铅、汞、硒、钡按GB/T 24820-2024《实验室家具通用技术条件》的标准检测符合要求，并提供相应检测报告。
投标人提供由生产厂商送检的具有CMA或ilac-MRA或CNAS认证的检测机构出具的检测报告，检测报告可在“国家认证认可监督管理委员会”官网和检测机构的官网上同时可查真伪，复印件或扫描件需加盖投标人公章。</t>
  </si>
  <si>
    <t>张</t>
  </si>
  <si>
    <t>教师总控台电源装置</t>
  </si>
  <si>
    <t>教师控制台控制区采用轻触摸按键操作方式，数码显示。
1、电压设定操作为数字键盘。
2、采用耐用的数码管显示教师和学生交直流电压，电流。
3、4组空开向学生实验桌输出安全的220V交流电源，具备漏电及过载保护功能。
4、教师自用低压交流电源电压为0V-24V/3A，分辩率为1V。具备自动过载保护功能。
5、教师自用低压直流电源电压为0V-24.0V/2A，分辩率为0.1V。具备自动过载保护功能。
6、控制学生低压根据学生需求，按相应的数值，确定。对应的数码显示，教师监视。分四组控制，且有电流监控功能，当电流过载保护，功率箱指示灯闪烁。
 7、大电流短时输出，教师大电流9V大电流输出，8秒断开，MCU芯片定时控制，时间准确。教师高压“直流高压240V”，“直流高压300V”，二档高压输出。配置2组220V国标5孔插座。
 8、电源的性能应符合《JY/T 0374-2004 教学实验室设备电源系统 》中的相关要求。</t>
  </si>
  <si>
    <t>学生实验桌</t>
  </si>
  <si>
    <t>规格：≥1200*600*780±5mm
1、桌子结构：新型铝塑工字型结构，学生位镂空式，符合人体工程学设计，美观大方，易碰撞处全部采用倒圆角。桌子主要有台面、桌腿、上横梁、加强横梁、书包斗和电源盒等部件组成，各部件组装牢固耐用，结构的力学性能要符合标准GB/T 24820-2024《实验室家具通用技术条件》中操作台力学性能的相关要求，并提供检测报告。
2、台面：采用≥12.7mm厚双面膜实芯理化板，依据GB/T17657-2022《人造板及饰面人造板理化性能试验方法》、JC/T2039-2010《抗菌防霉木质装饰板》、GB/T2408-2021《塑料燃烧性能的测定水平法和垂直法》、GB8624-2012《建筑材料及制品燃烧性能分级》、GB/T24508-2020《木塑地板》满足如下参数要求且满足如下参数要求：
（1）化学性能检测：台面依据GB/T17657-2022《人造板及饰面人造板理化性能试验方法》标准，耐污染性能不少于130项试验污染物的检测，且包含：65%硝酸、98%硫酸、氢氧化钾、液溴、松节油、丙二醇、凡士林、苏丹红、紫药水等试剂，覆盖玻璃盖板和未覆盖玻璃盖板检验结果均为5级：无明显变化。
（2）物理性能检测：台面依据GB/T17657-2022《人造板及饰面人造板理化性能试验方法》标准，满足： 含水率：≤0.9%；吸水厚度膨胀率≤0.1%；尺寸稳定性：横向≤0.07%、纵向≤0.04%；板面握螺钉力≥3490N；表面耐冷热循环性能：表面无裂纹及鼓泡；浸渍剥离性能：贴面层与基材之间的胶层无剥离和分层现象；表面耐划痕性能：4.5N作用下试件表面无大于90%的连续划痕，表面装饰花纹无破坏现象；耐沸水性能：质量增加百分率≤0.01%、厚度增加百分率≤0.08%，表面质量等级：5级：无变化，边缘质量等级：5级：无明显变化；耐开裂性能：5级：无细微裂纹；表面耐磨性能：≥1100r,未出现磨损点等不低于27项检测。
（4）抗菌性能检测：台面依据JC/T2039-2010标准，满足：大肠杆菌、金黄色葡萄球菌、肺炎克雷伯氏菌、鼠伤寒沙门氏菌、表皮葡萄球菌、铜绿假单胞菌、宋氏志贺氏菌、白色葡萄球菌、粪肠球菌；耐甲氧西林金黄色葡萄球菌、单核细胞增生李斯特氏菌、变异库克菌、溶血性链球菌等不少于13种的菌种检测，且抗菌率≥95%。
（5）防霉性能检测：台面依据JC/T2039-2010标准，满足：黑曲霉、土曲霉、球毛壳霉、宛氏拟青霉、绳状青霉、出芽短梗霉等不少于10种的霉菌检测，且防霉等级为0级。
（6）燃烧性能检测：台面依据GB/T2408-2021《塑料燃烧性能的测定水平法和垂直法》标准，满足：水平燃烧符合HB级；垂直燃烧符合V-0级；台面参照GB8624-2012《建筑材料及制品燃烧性能分级》标准，满足：燃烧性能等级B1级；产烟特性等级S1级；燃烧滴落物/微粒等级d0级。
（7）烟气毒性检测：台面依据GB8624-2012《建筑材料及制品燃烧性能分级》标准，烟气毒性等级t1级：ZA3（达到准安全三级ZA3）。
（8）抗老化性检测：台面依据GB/T24508-2020标准：48小时无开裂、无鼓泡、无粉化。
3、书包斗采用整体ABS工程塑料一次性注塑成型，规格425*270*165，镂空设计，便于清理，不屯垃圾，中间设挂凳卡,两个书包斗中间设有一个翻盖式电源盒，采用ABS工程塑料注塑成型，耐老化不导电。
4、桌脚采用三段式高强度铝合金结构，整体规格545*770mm，中立柱采用122*55mm*1.5mm厚承重型铝合金型材微倾斜式设计，上下脚采用铝合金一次压铸成型，上脚规格：长544*宽55*高110mm，下脚规格：长545*宽65*高108mm，上下脚的壁厚≥3mm，连接处壁厚加强至4mm;采用8个高强度螺丝连接；下桌架设有专用孔位与地面固定，并配有专用装饰盖。
5、桌子横梁：上横梁三条均为28*28mm方形铝合金型材用高强度螺丝连接，螺丝孔处配有专用装饰盖掩盖；加强横梁采用89*14mm铝合金型材通过四个金属三卡锁和桌脚的中柱连接件，加强横梁两端有塑料端盖防止横梁刮伤立柱，并可根据实际需求在中柱的凹槽内随意调节位置，便于组装及拆卸。
6、▲金属件相关标准：金属件表面外观及理化性能检测依据GB/T 3325-2024《金属家具通用技术条件》，其中表面外观需满足管材无裂缝、叠缝，外露管口端面封闭，电镀件无露底、镀层脱落等缺陷，焊接件无脱焊、虚焊等问题，喷漆（塑）涂层无漏喷、锈蚀等；理化性能需满足涂层铅笔硬度达 H 级、冲击高度 400mm 无剥落裂纹、耐盐浴测试无异常、附着力达 2 级及以上、100h 耐腐蚀测试无锈迹剥落等要求，并提供检测报告。
7、▲为保证学生身心健康，实验桌各部件均采用绿色环保材料，家具整体有害物质限量检测依据GB 18584-2024《家具中有害物质限量》，对甲醛释放量等有害物质进行管控，确保符合环保要求，并提供相应检测报告。
8、▲塑料件有害物质限量标准：塑料部件有害物质检测依据GB/T 32487-2016《塑料家具通用技术条件》，需满足邻苯二甲酸酯（DBP、BBP、DEHP、DNOP、DINP、DIDP）含量均≤0.1%，多环芳烃中苯并 [a] 芘含量≤1.0mg/kg、16 种多环芳烃总量≤10mg/kg 的要求，并提供相应检测报告。
投标人提供由生产厂商送检的具有CMA或ilac-MRA或CNAS认证的检测机构出具的检测报告，检测报告可在“国家认证认可监督管理委员会”官网和检测机构的官网上同时可查真伪，复印件或扫描件需注明本次招标采购项目名称及编号并加盖制造投标人公章。</t>
  </si>
  <si>
    <t>多功能柱</t>
  </si>
  <si>
    <t>功能柱规格：≥长355*宽210*高760mm，采用ABS塑料一次注塑成型，以齿合槽配以螺丝连接.功能柱正面设有ABS注塑成型的的检修门，并配有专用锁具,方便安装和日后维修。
▲产品外观符合GB/T 24820-2024《实验室家具通用技术条件》标准中针对塑料部件的相关规定，并提供检测报告；有害物质限量：邻苯二甲酸酯、多环芳烃、多溴联苯、多溴二苯醚需符合GB/T 24820-2024《实验室家具通用技术条件》标准中相关规定，并提供检测报告。
▲投标人提供由生产厂商送检的具有CMA或ilac-MRA或CNAS认证的检测机构出具的检测报告，检测报告可在“国家认证认可监督管理委员会”官网和检测机构的官网上同时可查真伪，复印件或扫描件需注明本次招标采购项目名称及编号并加盖投标人公章。</t>
  </si>
  <si>
    <t>个</t>
  </si>
  <si>
    <t>学生安全电源</t>
  </si>
  <si>
    <t>1:ABS翻转式电源盒，放置在书包盒中间，学生交流2V到24V输出，电流2A，自动过载保护，自动恢复。
2:学生直流：1.25V-24V/2A 无极调节，由教师集中控制，过载自动复位。
3：数码显示交直流电压值和交直流电流值。
4:配置1组220V国标5孔插座。系统具有漏电保护功能。
5：电源的性能应符合《JY/T0374-2004教学实验室设备电源系统》中的相关要求</t>
  </si>
  <si>
    <t>教师转椅</t>
  </si>
  <si>
    <t>靠背及下座采用高密度网布格，阻燃、舒适、回弹性好。面料为优质网布格.依照人体工程学设计，线条流畅，美观大方，骨架钢管电镀，气动升降。</t>
  </si>
  <si>
    <t>学生凳</t>
  </si>
  <si>
    <t>1、凳面直径≥300mm×厚≥30mm 采用环保型PP改性塑料一次性注塑成型 ，表面细纹咬花，防滑不发光。
2、凳架：采用≥20×40×1.2mm椭圆形无缝钢管成型制作，全圆满焊接完成，结构牢固，经高温粉体烤漆处理，长时间使用也不会产生表面烤漆剥落现象。
3、升降螺杆：采用内置螺杆式螺旋升降，凳面升高后看不到螺杆不摇晃更美观,高度范围≥430-490mm.
4、托盘采用≥165*165*1.8MM钢板冲压而成，托盘与螺杆之间设有一个锥形盘加固，使凳子更加稳固。
5、脚垫：采用PP加耐磨纤维质塑料注塑成型，有效降低凳子拖动产生的刺耳噪音。
▲6、塑料件性能标准：依据GB/T 32487-2016《塑料家具通用技术条件》，塑料材料冲击强度≥10J/m²（实测 12000J/m²），塑料件邵氏 D 硬度≥HD63（实测 81HD）；有害物质限量方面，邻苯二甲酸酯（DBP、BBP、DNOP、DINP、DIDP）均≤0.1%（均未检出，检出限：DBP、BBP、DNOP 为 0.001%，DINP、DIDP 为 0.005%），多环芳烃中苯并 [a] 芘≤1.0mg/kg（未检出）、16 种多环芳烃总量≤10mg/kg（未检出，单种检出限 0.1mg/kg）；塑料件外观无裂纹、明显变形，无缩孔、气泡、杂质、伤痕，表面光洁无划痕、污渍及明显色差，并提供检测报告。
▲7、金属件外观及涂层标准：依据GB/T 3325-2024《金属家具通用技术条件》，金属管材无裂缝、叠缝，外露管口端面封闭，圆管和扁线管弯曲处弧形圆滑；焊接件无脱焊、虚焊、焊穿、错位，无夹渣、气孔、焊瘤等，焊接表面波纹均匀；冲压件无脱层、裂缝；铸造件无缩孔、缩松、砂眼；喷漆（塑）涂层无漏喷、锈蚀、脱色，光滑均匀、色泽一致，无流挂、疙瘩等缺陷。涂层理化性能需满足铅笔硬度达 H 级、冲击高度 400mm 无剥落裂纹、耐盐浴测试划道两侧 3mm 外无异常、附着力达 2 级及以上、100h 耐腐蚀测试无锈迹剥落，并提供检测报告。
▲实验室家具尺寸及稳定性标准：依据GB/T 24820-2024《实验室家具通用技术条件》，着地平稳性≤2.0mm（实测 0.2mm）；力学性能方面，凳子任意方向倾翻试验中，凳面中心线离边沿 60mm 处垂直施加 600N 力，再朝止滑腿对侧水平施加 20N 力并停留≥5s，无倾翻现象；金属喷漆（塑）涂层 100h 耐腐蚀测试中，划道两侧 3mm 外无鼓泡，测试后无锈迹、剥落等，并提供检测报告。
▲8、家具有害物质限量标准：依据GB 18584-2024《家具中有害物质限量》，对实验凳整体有害物质释放进行管控，确保符合环保要求，并提供检测报告。
▲投标人提供由生产厂商送检的具有CMA或ilac-MRA或CNAS认证的检测机构出具的检测报告，检测报告可在“国家认证认可监督管理委员会”官网和检测机构的官网上同时可查真伪，复印件或扫描件需加盖投标人公章。</t>
  </si>
  <si>
    <t>全室供电系统</t>
  </si>
  <si>
    <t>DN25mm阻燃线管；4平米、2.5平方国标线材，符合国家标准。</t>
  </si>
  <si>
    <t>项</t>
  </si>
  <si>
    <t>设备及调试</t>
  </si>
  <si>
    <t>设备安装及调试等，必须按JY/T0385-2006《中小学理科教室装备规范》有关规定执行。</t>
  </si>
  <si>
    <t>总计金额</t>
  </si>
  <si>
    <t>实验室整体效果图：</t>
  </si>
  <si>
    <t>力学物理实验室配置方案（54座）</t>
  </si>
  <si>
    <t>六角桌</t>
  </si>
  <si>
    <t>规格：≥1400*1212*740mm
台面：采用新型、环保、12.7mm实心理化板台面，台面为六边形。
台体颜色：采用整体灰白加蓝色门板的组合，外观新颖。
台体结构：整个台体为六边形，采用环保ABS材料一次成型，坚固耐用。组合台体由6个梯形桌架组成，六面采用卡扣式组装，桌架高度735mm，桌体上部展示面宽645mm、下部宽度520mm，可接触部位均做了圆弧状处理，下部呈内凹状给学生预留出足够的腿部空间。搭配340mm*360mm的横开门综合使用柜。每张桌体都带有外长度510mm，高度140mm，深度255mm的书包斗可供学生存放书包等物品。书包斗的外部设有挂凳口，美观方便，节约收纳空间。桌体底部带有6块梯形塑料底板用于桌体内部空间于地面隔离。底部带有升降脚钉。</t>
  </si>
  <si>
    <t>教师端传感器、附件及配套器材</t>
  </si>
  <si>
    <t>产品说明及可完成的实验内容</t>
  </si>
  <si>
    <t>数据采集器</t>
  </si>
  <si>
    <t>与计算机USB接口通讯，无须外接电源，最大采样率80K；可根据实验教学需要，选择接插有线接口或无线接口实现与传感器通讯；支持有线/无线状态下的四通道并行采集，采用连线方式接入四种相同或不同的传感器并支持四通道并行采集，全数字通道，采用BT自锁接口</t>
  </si>
  <si>
    <t>台</t>
  </si>
  <si>
    <t>核心设备，所有传感器采集的信号需要通过数据采集器进行数据处理后再输入电脑，通过软件显示出来</t>
  </si>
  <si>
    <t>传感器数据显示模块（彩屏版）</t>
  </si>
  <si>
    <t xml:space="preserve">通过与各种传感器组合使用，具备独立数据显示功能。1.77吋彩屏，带BT自锁接头，支持热插拔连接，接入后自动识别传感器。该模块具备自动保存实验数据，并且可与计算机有线连接（数据接口兼容充电功能）或通过手持设备(平板、手机等)扫描二维码进行无线连接，导出实验数据的功能。可充锂电池供电 </t>
  </si>
  <si>
    <t>只</t>
  </si>
  <si>
    <t>独立的数据显示模块，能够直接接插传感器，显示当前采集数据，适合户外及演示实验数据采集，可通过USB数据线将采集的数据导入电脑，进行数据处理。</t>
  </si>
  <si>
    <t>DISlab软件包</t>
  </si>
  <si>
    <t>含教材通用软件、物理教材专用软件、生化教材专用软件、传感器校准软件与数据导入软件。理化生专用软件由系列独立软件组成，每个独立软件针对某个（类）实验过程进行固化设计，具有“风格独特、界面简洁、一键OK”特点。教材通用软件为中文简体界面；接入传感器后能自动识别和运行；数字表、模拟表、示波器三种显示方式：实时显示实验数据或曲线；具备多种实验数据的分析工具；采集频率可调；数据表格、实验数据可以导出为文本格式；实验曲线可导出为图片格式。应用平台：windowsXP、windows7、windows8、windows10、windows11 。</t>
  </si>
  <si>
    <t>公用软件、数据处理软件</t>
  </si>
  <si>
    <t>附件</t>
  </si>
  <si>
    <t>含USB通讯线1条、传感器线4条、A型转接器2只、B型转接器2只、技术资料等</t>
  </si>
  <si>
    <t>铝合金箱</t>
  </si>
  <si>
    <t>由铝合金主架、铝塑板面构成，内设隔断海棉内衬</t>
  </si>
  <si>
    <t>收纳器材</t>
  </si>
  <si>
    <t>多向转接头</t>
  </si>
  <si>
    <t>双向交叉，孔内径适应于标准铁架台。</t>
  </si>
  <si>
    <t>固定零件，将传感器固定于铁架台等传统设备上</t>
  </si>
  <si>
    <t>温度传感器</t>
  </si>
  <si>
    <t>测量范围：-50℃~+200℃；分度：0.1℃；不锈钢探针，可测各种物体或溶液的温度，支持与采集器的有线通讯、无线通讯和独立数据显示三种工作方式</t>
  </si>
  <si>
    <t>一、选修3-1：探究导体电阻与其影响因素的定量关系 ；焦耳定律
二、选修3-2：用温度传感器观察温度的变化
三、选修3-3：探究气体等温变化规律—玻意耳定律 ；探究气体等容变化规律—查理定律 ；晶体与非晶体实验 ；蒸发吸热</t>
  </si>
  <si>
    <t>快速温度传感器</t>
  </si>
  <si>
    <r>
      <rPr>
        <sz val="11"/>
        <rFont val="宋体"/>
        <charset val="134"/>
        <scheme val="major"/>
      </rPr>
      <t>测量范围：</t>
    </r>
    <r>
      <rPr>
        <sz val="11"/>
        <rFont val="宋体"/>
        <charset val="134"/>
        <scheme val="major"/>
      </rPr>
      <t>-20</t>
    </r>
    <r>
      <rPr>
        <sz val="11"/>
        <rFont val="宋体"/>
        <charset val="134"/>
        <scheme val="major"/>
      </rPr>
      <t>℃</t>
    </r>
    <r>
      <rPr>
        <sz val="11"/>
        <rFont val="宋体"/>
        <charset val="134"/>
        <scheme val="major"/>
      </rPr>
      <t>~+130</t>
    </r>
    <r>
      <rPr>
        <sz val="11"/>
        <rFont val="宋体"/>
        <charset val="134"/>
        <scheme val="major"/>
      </rPr>
      <t>℃；分度：</t>
    </r>
    <r>
      <rPr>
        <sz val="11"/>
        <rFont val="宋体"/>
        <charset val="134"/>
        <scheme val="major"/>
      </rPr>
      <t>0.1</t>
    </r>
    <r>
      <rPr>
        <sz val="11"/>
        <rFont val="宋体"/>
        <charset val="134"/>
        <scheme val="major"/>
      </rPr>
      <t>℃；能够快速响应温度的变化，支持与采集器的有线通讯、无线通讯和独立数据显示三种工作方式</t>
    </r>
  </si>
  <si>
    <t>查理定律实验</t>
  </si>
  <si>
    <t>力传感器</t>
  </si>
  <si>
    <t>测量范围：-20N~+20N；分度：0.01N；可用于测拉力（显示正值）和压力（显示负值），手柄式结构，支持与采集器的有线通讯、无线通讯和独立数据显示三种工作方式</t>
  </si>
  <si>
    <t>一、必修1：探究弹性形变与弹力的关系 ；胡克定律 ；摩擦力 ；探究滑动摩擦力的影响因素 ；力的合成与分解
探究加速度与力、质量的关系 ；牛顿第二定律 ；牛顿第三定律 ；超重与失重
二、必修2：研究向心力与质量、角速度、线速度和半径之间的关系
三、选修3-5：研究变力作用下的动量定理</t>
  </si>
  <si>
    <t>光电门传感器</t>
  </si>
  <si>
    <t>分度：2μS；用于测量挡光片（U型、I型）的挡光时间，支持与采集器的有线通讯、无线通讯工作方式</t>
  </si>
  <si>
    <t>一、必修1：测量轨道小车运动的位移、速度、加速度、时间 ；瞬时速度的测定 ；探究小车速度随时间变化的规律 ；测量匀变速直线运动的位移、时间、速度和加速度 ；自由落体运动 ；牛顿第二定律
二、必修2：研究向心力与质量、角速度、线速度和半径之间的关系 ；探究功与物体速度变化的关系 ；动能与动能定理 ；验证机械能守恒定律
三、选修3-2：1法拉第电磁感应实验（动生）
四、选修3-4：影响单摆振动周期的因素 ；用单摆测定重力加速度
五、选修3-5：研究变力作用下的动量定理 ；研究弹性碰撞、非弹性碰撞</t>
  </si>
  <si>
    <t>多量程电压传感器</t>
  </si>
  <si>
    <t>测量范围：-20V~+20V；分度：0.01V 
测量范围：-2V~+2V；分度：0.001V
测量范围：-0.2V~+0.2V；分度：0.1mV
通过按钮切换量程。支持与采集器的有线通讯、无线通讯和独立数据显示三种工作方式</t>
  </si>
  <si>
    <t>一、选修3-1：研究平行板电容器定义式 ；研究影响平行板电容器电容大小的因素 ；观察电容的充放电过程 ；测量电压与电流 ；研究欧姆定律 ；研究串、并联电路的规律 ；探究导体电阻与其影响因素的定量关系 ；探究导体电阻与材料的关系  ；测绘小灯泡的伏安特性曲线 ；测定电池的电动势和内阻 1门电路演示、；研究路端电压
二、选修3-2：霍尔效应 ；互感和自感演示 ；描绘交流电压随时间变化的图像 ；测量交流电的峰值、周期和频率 ；电感和电容对交变电流的影响 ；探究变压器线圈两端的电压与匝数的关系 ；观察光敏电阻的特性 20、观察热敏电阻的特性 2观察霍尔元件电压随时间变化 2；探究电磁感应的产生条件 2；楞次定律实验 2；法拉第电磁感应实验（感生和动生）
三、选修3-4：25 捕捉电磁波 2；电磁振荡 2；电磁波的发射与接收</t>
  </si>
  <si>
    <t>分体式位移传感器</t>
  </si>
  <si>
    <t>由发射器与接收器构成，发射器由可充电锂电池供电，易与现有实验装置（运动小车、弹簧振子等）组合。接收器与采集器连接，接收发射器发出的信号，并显示与发射器前沿之间的距离，测量范围：0cm ~200cm，分度：1mm。无测量盲区，支持与采集器的有线通讯、无线通讯和独立数据显示三种工作方式。</t>
  </si>
  <si>
    <t>一、必修1：测量轨道小车运动的位移、速度、加速度、时间 ；瞬时速度的测定 ；探究小车速度随时间变化的规律 ；测量匀变速直线运动的位移、时间、速度和加速度 ；自由落体运动 ；探究弹性形变与弹力的关系 ；牛顿第二定律
二、必修2：探究弹性势能的表达式 ；探究功与物体速度变化的关系 
三、选修3-1：测量通电螺线管内部的磁场分布
四、选修3-4：1描绘弹簧阵子的振动图像 ；阻尼振动 ；受迫振动 ；观察共振现象</t>
  </si>
  <si>
    <t>压强传感器</t>
  </si>
  <si>
    <t>测量范围：0 kPa ~700 kPa；分度：0.1 kPa；可用于直接测量气体的绝对压强；支持与采集器的有线通讯、无线通讯和独立数据显示三种工作方式，配件：20ml注射器</t>
  </si>
  <si>
    <t>选修3-3：探究气体等容变化规律—查理定律</t>
  </si>
  <si>
    <t>声波/声级</t>
  </si>
  <si>
    <t>通过转换按钮切换测量声音的波形和强度，研究声音的频率、周期、振幅等特征。声波频率测量范围：20Hz~20kHz。声级测量范围：20 dB ~130dB，分度：0.1dB。支持与采集器的有线通讯和无线通讯两种工作方式</t>
  </si>
  <si>
    <t>选修3-4：用计算机观察声音的波形-声音三要素；
选修3-4：用计算机观察声音的波形-声音强度</t>
  </si>
  <si>
    <t>多量程电流传感器</t>
  </si>
  <si>
    <t>测量范围：-2A~+2A；分度：0.01A
测量范围：-200mA~+200mA；分度：1mA
测量范围：-20mA ~+20mA；分度：0.1 mA
通过按钮切换量程。支持与采集器的有线通讯、无线通讯和独立数据显示三种工作方式</t>
  </si>
  <si>
    <t>一、选修3-1：研究平行板电容器定义式 ；研究影响平行板电容器电容大小的因素 ；观察电容的充放电过程 ；测量电压与电流 ；研究欧姆定律 ；研究串、并联电路的规律 ；探究导体电阻与其影响因素的定量关系 ；探究导体电阻与材料的关系 ；测绘小灯泡的伏安特性曲线 ；测定电池的电动势和内阻 1门电路演示
二、选修3-2：霍尔效应 ；互感和自感演示；观察光敏电阻的特性 ；观察热敏电阻的特性 ；观察霍尔元件电压随时间变化
三、选修3-1：研究安培力与导线长度、电流大小和磁场与导线的夹角之间的关系</t>
  </si>
  <si>
    <t>微电流传感器</t>
  </si>
  <si>
    <t>测量范围：-5μA~+5μA；分度：0.01μA，支持与采集器的有线通讯、无线通讯和独立数据显示三种工作方式。</t>
  </si>
  <si>
    <t>选修3-2：探究电磁感应的产生条件 ；楞次定律实验</t>
  </si>
  <si>
    <t>磁感应强度传感器A</t>
  </si>
  <si>
    <t>测量范围：-15mT~+15 mT；分度：0.01 mT，支持与采集器的有线通讯、无线通讯和独立数据显示三种工作方式</t>
  </si>
  <si>
    <t>一、选修3-1：测量条形磁铁的磁场分布 ；测量通电直导线的磁场分布 ；测量通电螺线管内部的磁场分布 ；探究通电导线受力的因素 ；霍尔效应
二、选修3-2：探究电磁感应的产生条件 ；楞次定律实验
；法拉第电磁感应实验（感生和动生）
三、选修3-1：研究安培力与导线长度、电流大小和磁场与导线的夹角之间的关系</t>
  </si>
  <si>
    <t>电压传感器</t>
  </si>
  <si>
    <t>测量范围：-20V~+20V；分度：0.01V，支持与采集器的有线通讯、无线通讯和独立数据显示三种工作方式</t>
  </si>
  <si>
    <t>一、选修3-1：研究平行板电容器定义式 ；研究影响平行板电容器电容大小的因素 ；观察电容的充放电过程 ；测量电压与电流 ；研究欧姆定律 ；研究串、并联电路的规律 ；探究导体电阻与其影响因素的定量关系 ；探究导体电阻与材料的关系  ；测绘小灯泡的伏安特性曲线 ；测定电池的电动势和内阻 1门电路演示、；研究路端电压
二、选修3-2：霍尔效应 ；互感和自感演示 ；观察光敏电阻的特性 20、观察热敏电阻的特性 2观察霍尔元件电压随时间变化 2；探究电磁感应的产生条件 2；楞次定律实验 2；法拉第电磁感应实验（感生和动生）
三、选修3-4：25 捕捉电磁波 2；电磁振荡 2；电磁波的发射与接收
四、选修1-1：2；电场线的模拟 2；变压器的作用</t>
  </si>
  <si>
    <t>微力传感器</t>
  </si>
  <si>
    <t>测量范围：-2N~+2N；分度：0.001N；可用于测拉力（显示正值）和压力（显示负值），手柄式结构，支持与采集器的有线通讯、无线通讯和独立数据显示三种工作方式</t>
  </si>
  <si>
    <t>选修3-1：研究安培力与导线长度、电流大小和磁场与导线的夹角之间的关系</t>
  </si>
  <si>
    <t>一体式位移传感器</t>
  </si>
  <si>
    <t>测量范围：0.15m~6m，分度：1mm，支持与采集器的有线通讯、无线通讯和独立数据显示三种工作方式</t>
  </si>
  <si>
    <t>小量程位移传感器</t>
  </si>
  <si>
    <t>测量范围：0 mm ~50mm，分度：0.1mm，支持与采集器的有线通讯、无线通讯和独立数据显示三种工作方式</t>
  </si>
  <si>
    <t xml:space="preserve">一、必修1：探究弹性形变与弹力的关系 
二、必修2：探究弹性势能的表达式 
三、选修3-1：测量通电螺线管内部的磁场分布
四、选修3-4：1描绘弹簧阵子的振动图像 </t>
  </si>
  <si>
    <t>加速度传感器</t>
  </si>
  <si>
    <t>测量范围-50m/s2~+50m/s2，测量X、Y、Z三个正交方向的加速度值，支持与采集器的有线通讯、无线通讯工作方式</t>
  </si>
  <si>
    <t>一、必修1：测量轨道小车运动的位移、速度、加速度、时间 ；测量匀变速直线运动的位移、时间、速度和加速度 ；自由落体运动  ；超重与失重</t>
  </si>
  <si>
    <t>旋转运动传感器</t>
  </si>
  <si>
    <t>30转/秒，分度0.2°，支持与采集器的有线通讯、无线通讯和独立数据显示三种工作方式</t>
  </si>
  <si>
    <t xml:space="preserve">一、必修1：探究弹性形变与弹力的关系 
二、必修2：探究弹性势能的表达式 </t>
  </si>
  <si>
    <t>相对压强传感器</t>
  </si>
  <si>
    <t>测量范围：-20kPa~+20kPa；分度：0.01 kPa；可用于测量气体的相对压强，支持与采集器的有线通讯、无线通讯和独立数据显示三种工作方式</t>
  </si>
  <si>
    <t>选修3-3：探究查理定律等</t>
  </si>
  <si>
    <t>双量程光照度传感器</t>
  </si>
  <si>
    <t>测量范围：0 lx～5000lx～50000lx，分度：1 lx、10 lx，通过按钮切换量程，支持与采集器的有线通讯、无线通讯和独立数据显示三种工作方式</t>
  </si>
  <si>
    <t>用于光学有关的实验</t>
  </si>
  <si>
    <t>交流电压传感器</t>
  </si>
  <si>
    <t>测量范围：0～36V；分度：0.1V。用于测量交流电压的有效值，支持与采集器的有线通讯、无线通讯和独立数据显示三种工作方式。
注意：本传感器所测电压需在安全电压（36V）范围内，严禁测量220V交流电压</t>
  </si>
  <si>
    <t>用于测量交流电压的有效值</t>
  </si>
  <si>
    <t>交流电流传感器</t>
  </si>
  <si>
    <t>测量范围：0～2A；分度：0.01A。用于测量交流电流的有效值，支持与采集器的有线通讯、无线通讯和独立数据显示三种工作方式。
注意：本传感器所测电压需在安全电压（36V）范围内，严禁测量220V交流电流</t>
  </si>
  <si>
    <t>用于测量交流电流的有效值</t>
  </si>
  <si>
    <t>电流传感器</t>
  </si>
  <si>
    <t>测量范围：-2A~+2A；分度：0.01A，支持与采集器的有线通讯、无线通讯和独立数据显示三种工作方式</t>
  </si>
  <si>
    <t>一、选修3-1：研究平行板电容器定义式 ；研究影响平行板电容器电容大小的因素 ；观察电容的充放电过程 ；测量电压与电流 ；研究欧姆定律 ；研究串、并联电路的规律 ；探究导体电阻与其影响因素的定量关系 ；探究导体电阻与材料的关系 ；焦耳定律 ；测绘小灯泡的伏安特性曲线 1测定电池的电动势和内阻 ；门电路演示
二、选修3-2：霍尔效应 ；互感和自感演示 ；观察光敏电阻的特性 20、观察热敏电阻的特性 2观察霍尔元件电压随时间变化
三、选修3-1：2；研究安培力与导线长度、电流大小和磁场与导线的夹角之间的关系</t>
  </si>
  <si>
    <t>频率传感器</t>
  </si>
  <si>
    <t>测量范围：1Hz~1MHz；分度：1 Hz，用于测量交流电压信号。支持与采集器的有线通讯、无线通讯和独立数据显示三种工作方式</t>
  </si>
  <si>
    <t>测量交流电压信号</t>
  </si>
  <si>
    <t>三维磁感应强度传感器</t>
  </si>
  <si>
    <t>测量范围：-50mT~+50mT；分度：0.01 mT；可同时监测X、Y、Z三个方向上磁感应强度的分量。支持与数据采集器的有线通讯和无线通讯</t>
  </si>
  <si>
    <t>监测三个方向上磁感应强度的变化</t>
  </si>
  <si>
    <t>焦耳定律实验器</t>
  </si>
  <si>
    <t>由三个量热器组成，每个量热器内配置不同阻值电阻，可搭建出相同电流、不同电阻及相同电阻、不同电流的电路，与温度传感器配合使用，研究电流的热效应与电流、电阻的关系</t>
  </si>
  <si>
    <t>探究焦耳定律</t>
  </si>
  <si>
    <t>多用力学轨道系统</t>
  </si>
  <si>
    <t>含1.2m黑色强化铝合金轨道1条、轨道小车2辆、弹簧2条、固定柱2只、50克配重片4片、5克配重块4只、沙桶1只、挡光片五片（20×2、40、60、80）、摩擦块1块、磁碰片2片、弹性碰圈2只、滑轮1套、磁碰座架1套、小车收纳器1套、轨道倾角调节器1套、T型支撑架1只、L型挂架2只、铝合金I型支架4只、塑料I型支架2只、策动源1套、紧固件一宗</t>
  </si>
  <si>
    <t>进行力学、运动学有关实验</t>
  </si>
  <si>
    <t>智能力盘</t>
  </si>
  <si>
    <t>由两只力/倾角传感器（LW-F808）、精密力盘、挂臂、固定装置组成，与铁架台、数据采集器配合使用。可同时测量两个方向的分力大小与角度值，完成动态条件下力的分解实验</t>
  </si>
  <si>
    <t>探究力的合成</t>
  </si>
  <si>
    <t>机械能守恒实验器Ⅱ</t>
  </si>
  <si>
    <t>由底座、刻度板（含释放与收纳装置、挡光片）、立柱、光电门传感器、传感器电路、摆锤、摆杆、固定螺栓组成，直接与计算机USB口连接通讯，通过摆锤的一次运动，可同量获得六个不同高度的实验数据</t>
  </si>
  <si>
    <t>必修2：验证机械能守恒定律</t>
  </si>
  <si>
    <t>无线向心力实验器（电机版）</t>
  </si>
  <si>
    <r>
      <rPr>
        <sz val="11"/>
        <rFont val="宋体"/>
        <charset val="134"/>
        <scheme val="major"/>
      </rPr>
      <t>由底座、旋臂、托架、电机、皮带轮、传动带、挡光杆、电机控制器、电源适配器、无线接收器及砝码构成，实验器内置力传感器和光电门传感器，通过测量砝码圆周运动过程中的向心力</t>
    </r>
    <r>
      <rPr>
        <i/>
        <sz val="11"/>
        <rFont val="宋体"/>
        <charset val="134"/>
        <scheme val="major"/>
      </rPr>
      <t>F</t>
    </r>
    <r>
      <rPr>
        <sz val="11"/>
        <rFont val="宋体"/>
        <charset val="134"/>
        <scheme val="major"/>
      </rPr>
      <t>与角速度</t>
    </r>
    <r>
      <rPr>
        <i/>
        <sz val="11"/>
        <rFont val="宋体"/>
        <charset val="134"/>
        <scheme val="major"/>
      </rPr>
      <t>ω</t>
    </r>
    <r>
      <rPr>
        <sz val="11"/>
        <rFont val="宋体"/>
        <charset val="134"/>
        <scheme val="major"/>
      </rPr>
      <t>研究向心力；无线接收器与计算机</t>
    </r>
    <r>
      <rPr>
        <sz val="11"/>
        <rFont val="宋体"/>
        <charset val="134"/>
        <scheme val="major"/>
      </rPr>
      <t>USB</t>
    </r>
    <r>
      <rPr>
        <sz val="11"/>
        <rFont val="宋体"/>
        <charset val="134"/>
        <scheme val="major"/>
      </rPr>
      <t>接口通讯，无需另配数据采集器与传感器。</t>
    </r>
  </si>
  <si>
    <t>进行向心力实验</t>
  </si>
  <si>
    <t>斜面上力的分解实验器（V8.0）</t>
  </si>
  <si>
    <t>由座架、L型旋臂和内置式力传感器、弧型角度标尺、环型物块构成。不需另配传感器</t>
  </si>
  <si>
    <t>斜面上力的分解实验</t>
  </si>
  <si>
    <t>查理定律实验器</t>
  </si>
  <si>
    <t>由试管、快速温度探头、压强传感器连接器组成，结合温度与压强传感器，探究气体压强与温度的关系</t>
  </si>
  <si>
    <t>探究气体压强与温度的关系</t>
  </si>
  <si>
    <t>魔板（电磁定位系统）</t>
  </si>
  <si>
    <t>由支架、电磁定位板、纵横向保护槽、信号源、弹射器、附件组成。定位范围：578mm×330mm；最高采样频率：200Hz/s；定位精度：≤1mm。通过实时定位，检测跟踪信号源在定位板上的位置，研究物体在二维平面内运动规律。标配实验配件为三速弹射器，用于抛射信号源，可完成平抛运动/斜抛运动的相关实验研究。可以选配其它实验配件，完成单摆、自由落体运动、机械能守恒定律、阻尼振动、离心运动、运动的合成、圆周运动物体的投影及速度方向等十几个相关实验</t>
  </si>
  <si>
    <t>一、必修1：自由落体运动
二、必修2：研究平抛运动 ；研究斜抛运动</t>
  </si>
  <si>
    <r>
      <rPr>
        <sz val="11"/>
        <rFont val="宋体"/>
        <charset val="134"/>
        <scheme val="major"/>
      </rPr>
      <t>魔板</t>
    </r>
    <r>
      <rPr>
        <sz val="11"/>
        <rFont val="宋体"/>
        <charset val="134"/>
        <scheme val="major"/>
      </rPr>
      <t>-</t>
    </r>
    <r>
      <rPr>
        <sz val="11"/>
        <rFont val="宋体"/>
        <charset val="134"/>
        <scheme val="major"/>
      </rPr>
      <t>凹凸桥实验器</t>
    </r>
  </si>
  <si>
    <r>
      <rPr>
        <sz val="11"/>
        <rFont val="宋体"/>
        <charset val="134"/>
        <scheme val="major"/>
      </rPr>
      <t>由桥形支架、滚轮、条形锁紧装置、</t>
    </r>
    <r>
      <rPr>
        <sz val="11"/>
        <rFont val="宋体"/>
        <charset val="134"/>
        <scheme val="major"/>
      </rPr>
      <t>USB Type-C</t>
    </r>
    <r>
      <rPr>
        <sz val="11"/>
        <rFont val="宋体"/>
        <charset val="134"/>
        <scheme val="major"/>
      </rPr>
      <t>数据线构成，是魔板系统的拓展实验装置之一，与魔板配合使用，可用于探究物体运动过程中受力与所处位置之间的关系，能够定量展示物体在凹桥、凸桥上的超重、失重状态，可以测量轨道任意位置的受力情况。</t>
    </r>
  </si>
  <si>
    <t>定量展示物体在凹桥、凸桥上的超重、失重状态，可以测量轨道任意位置的受力情况。</t>
  </si>
  <si>
    <t>力传感器附件</t>
  </si>
  <si>
    <t>由称重组件（含托盘、底座）和压力实验组件（含尖头顶针、平头顶针）构成，与力传感器配合使用。其中，称重组件用于测量物体的质量，压力实验组件用于测量物体的表面压力。</t>
  </si>
  <si>
    <t>称重组件用于测量物体的质量，压力实验组件用于测量物体的表面压力。</t>
  </si>
  <si>
    <r>
      <rPr>
        <sz val="11"/>
        <rFont val="宋体"/>
        <charset val="134"/>
        <scheme val="major"/>
      </rPr>
      <t>光学实验系统</t>
    </r>
    <r>
      <rPr>
        <sz val="11"/>
        <rFont val="宋体"/>
        <charset val="134"/>
        <scheme val="major"/>
      </rPr>
      <t>-</t>
    </r>
    <r>
      <rPr>
        <sz val="11"/>
        <rFont val="宋体"/>
        <charset val="134"/>
        <scheme val="major"/>
      </rPr>
      <t>高中版</t>
    </r>
  </si>
  <si>
    <r>
      <rPr>
        <sz val="11"/>
        <rFont val="宋体"/>
        <charset val="134"/>
        <scheme val="major"/>
      </rPr>
      <t>由长度</t>
    </r>
    <r>
      <rPr>
        <sz val="11"/>
        <rFont val="宋体"/>
        <charset val="134"/>
        <scheme val="major"/>
      </rPr>
      <t>1.2</t>
    </r>
    <r>
      <rPr>
        <sz val="11"/>
        <rFont val="宋体"/>
        <charset val="134"/>
        <scheme val="major"/>
      </rPr>
      <t>米轨道、可调光源座、光缝座、光屏座、相对光照度分布传感器、单缝、双缝、</t>
    </r>
    <r>
      <rPr>
        <sz val="11"/>
        <rFont val="宋体"/>
        <charset val="134"/>
        <scheme val="major"/>
      </rPr>
      <t>USB</t>
    </r>
    <r>
      <rPr>
        <sz val="11"/>
        <rFont val="宋体"/>
        <charset val="134"/>
        <scheme val="major"/>
      </rPr>
      <t>数据线构成。可完成高中物理中光的干涉、衍射实验。</t>
    </r>
  </si>
  <si>
    <t>光的干涉、衍射实验。</t>
  </si>
  <si>
    <t>摩擦做功实验器</t>
  </si>
  <si>
    <t>由铜管、支架、摩擦绳组成，与温度传感器配合使用，可完成摩擦做功使温度升高实验</t>
  </si>
  <si>
    <t>摩擦做功使温度升高实验</t>
  </si>
  <si>
    <t>匀强磁场螺线管</t>
  </si>
  <si>
    <t>可接学生电源，塑壳支架，在螺线管内部产生匀强磁场。</t>
  </si>
  <si>
    <t>一、选修3-1：测量通电螺线管内部的磁场分布
二、选修3-3：互感</t>
  </si>
  <si>
    <t>高灵敏度线圈</t>
  </si>
  <si>
    <t>采用无源工作方式、塑壳封装以及方便手持使用的手柄结构，与微电流传感器配合，可测得切割地磁场产生的感生电流，也可定性测量不同电器的电磁辐射强度</t>
  </si>
  <si>
    <t>切割地磁场产生的感生电流；测量不同电器的电磁辐射强度</t>
  </si>
  <si>
    <t>智能电源</t>
  </si>
  <si>
    <t>分为手动模式和智能模式输出。 
 手动模式地流输出：1.5V~10V连续可调。
 智能模式输出：可分别调节单周期的梯形波、单周期三角波及多周期三角波三种模式输出，波形上升与下降斜率分别可调。是法拉第电磁感应定律实验器Ⅱ的必备模块，二者组合使用，可完成研究磁通量的变化率与感生电动势的关系实验</t>
  </si>
  <si>
    <t>为电学有关实验供电</t>
  </si>
  <si>
    <t>静电计</t>
  </si>
  <si>
    <t>测量范围：-100nC~+100 nC；分度：1 nC，用于测量静电电荷电量。自带液晶显示屏，可独立使用并显示测量结果。也可通过无线传输方式与计算机进行通讯</t>
  </si>
  <si>
    <t>填补传统实验空白，除可定量测量静电量大小和极性外，还可用于研究平行板电容器的相关规律。</t>
  </si>
  <si>
    <t>光电计时测距实验器（π系统）</t>
  </si>
  <si>
    <t>含1.2m专用轨道1条、光电计时测距装置2台、无线接收器2套，USB Hub一套、弹簧2条、固定柱2只、5克配重块4只、50克配重块2块、100克配重块2块、沙桶1只、滑轮1套、磁碰座架1只、轨道倾角调节器1套、T型支撑架1只、L型挂架1只、I型支架1只、策动源1套、紧固件一宗、充电器1套。无线接收器直接与计算机USB口通讯，通过无线通讯的方式接收光电计时测距装置的信号，并在专用软件上显示出测量数据或图线</t>
  </si>
  <si>
    <t>测定位移与速度、从V-T图上求加速度、牛顿第二定律、弹簧振子的振动图像、受迫振动、弹性碰撞与非弹性碰撞等</t>
  </si>
  <si>
    <t>作用力与反作用力实验器</t>
  </si>
  <si>
    <t>由底座、滑台、两个固定柱构成，将两个力传感器分别固定在固定柱上，通过移动其中一个固定柱上力传感器来观看两个力传感器值的大小。</t>
  </si>
  <si>
    <t>研究作用力与反作用力</t>
  </si>
  <si>
    <t>电磁波传播实验器</t>
  </si>
  <si>
    <t>发射模块内置电磁波发生器，可发射由频率为800Hz的载波与信号波调制或解调的电磁波，信号波的频率在1~8Hz范围内可调。外接天线，可通过按钮切换，调整发射正弦波、方波和三角波三种信号波，供电电源：两节5号电池。
接收模块可连接电压传感器，通过电脑观察接收到的特定电磁波波形。供电电源：两节5号电池。</t>
  </si>
  <si>
    <t>电磁波的发射、接收、解调</t>
  </si>
  <si>
    <t>电磁感应与楞次定律实验器</t>
  </si>
  <si>
    <t>该实验器由档位开关、线圈、接线柱和电路板组成。与电流传感器配合使用，用于研究电磁感应现象。档位开关分别与不同匝数相的线圈连接，探究线圈匝数与感应电流的关系。可根据曲线的变化趋势分析感应电流的方向，并由此验证楞次定律</t>
  </si>
  <si>
    <t>电磁感应与楞次定律实验</t>
  </si>
  <si>
    <t>热辐射的吸收实验器</t>
  </si>
  <si>
    <t>由三种相同材料不同颜色物块及支架组成，与三只温度传感器配合使用，观察在同种照射条件下，不同颜色的吸热本领。</t>
  </si>
  <si>
    <t>热辐射的吸收实验</t>
  </si>
  <si>
    <t>安培力实验器</t>
  </si>
  <si>
    <t>由底座、磁铁组、标有角度的转盘、矩形线框、挂钩、支架组成，配合电流传感器和微力传感器使用，研究安培力与导线长度、供电电流以及电流方向与磁场夹角的关系。</t>
  </si>
  <si>
    <t>研究安培力与导线长度、供电电流以及电流方向与磁场夹角的关系</t>
  </si>
  <si>
    <t>逻辑电路实验器</t>
  </si>
  <si>
    <t>由与或非三种门电路、八种开关电路、三种显示模块、三种连接器、电源、信号采集器等二十三个组件构成，可完成复杂的数字电路、自动控制、逻辑电路实验，可通过软件显示输入输出电平随时间变化曲线，便于数据分析</t>
  </si>
  <si>
    <t>完成复杂的数字电路、自动控制、逻辑电路实验</t>
  </si>
  <si>
    <t>法拉第电磁感应实验器Ⅰ</t>
  </si>
  <si>
    <t>由底座、多匝数的活动线圈、可移动式磁铁、内置磁感应强度传感器、光电门传感器组成，直接与计算机USB口通讯；可通过控制变量法，分别验证动生电动势与运动速度的关系、磁感强度、导线长度的关系</t>
  </si>
  <si>
    <t>研究动生感应电动势</t>
  </si>
  <si>
    <t>法拉第电磁感应实验器Ⅱ</t>
  </si>
  <si>
    <t>由底座、主线圈、次线圈、电动势测量传输系统组成；直接与计算机USB口连接通讯，与智能电源、磁感应强度传感器配合使用，探究感生电动势与磁感强度的变化率关系。</t>
  </si>
  <si>
    <t>研究感生生感应电动势</t>
  </si>
  <si>
    <t>自动控制执行器</t>
  </si>
  <si>
    <t>可与DISLab系列产品配合使用，完成自动控制功能，内部集成三种执行器：指示灯、报警器、电动机；可通过切换开关来任意切换不同执行器执行动作</t>
  </si>
  <si>
    <r>
      <rPr>
        <sz val="11"/>
        <rFont val="宋体"/>
        <charset val="134"/>
        <scheme val="major"/>
      </rPr>
      <t>魔板</t>
    </r>
    <r>
      <rPr>
        <sz val="11"/>
        <rFont val="宋体"/>
        <charset val="134"/>
        <scheme val="major"/>
      </rPr>
      <t>-</t>
    </r>
    <r>
      <rPr>
        <sz val="11"/>
        <rFont val="宋体"/>
        <charset val="134"/>
        <scheme val="major"/>
      </rPr>
      <t>单摆实验器</t>
    </r>
  </si>
  <si>
    <r>
      <rPr>
        <sz val="11"/>
        <rFont val="宋体"/>
        <charset val="134"/>
        <scheme val="major"/>
      </rPr>
      <t>由立柱、支架、摆杆（含转轴、</t>
    </r>
    <r>
      <rPr>
        <sz val="11"/>
        <rFont val="宋体"/>
        <charset val="134"/>
        <scheme val="major"/>
      </rPr>
      <t>T</t>
    </r>
    <r>
      <rPr>
        <sz val="11"/>
        <rFont val="宋体"/>
        <charset val="134"/>
        <scheme val="major"/>
      </rPr>
      <t>型连接杆、碳纤维杆、信号源夹、配重块）、刻度盘、角码及紧固件构成。与电磁定位板、信号源配合使用，可进行单摆实验。</t>
    </r>
  </si>
  <si>
    <t>选修3-4：影响单摆振动周期的因素 ；用单摆测定重力加速度</t>
  </si>
  <si>
    <r>
      <rPr>
        <sz val="11"/>
        <rFont val="宋体"/>
        <charset val="134"/>
        <scheme val="major"/>
      </rPr>
      <t>魔板</t>
    </r>
    <r>
      <rPr>
        <sz val="11"/>
        <rFont val="宋体"/>
        <charset val="134"/>
        <scheme val="major"/>
      </rPr>
      <t>-</t>
    </r>
    <r>
      <rPr>
        <sz val="11"/>
        <rFont val="宋体"/>
        <charset val="134"/>
        <scheme val="major"/>
      </rPr>
      <t>机械能守恒实验器</t>
    </r>
  </si>
  <si>
    <r>
      <rPr>
        <sz val="11"/>
        <rFont val="宋体"/>
        <charset val="134"/>
        <scheme val="major"/>
      </rPr>
      <t>由支架总成（含</t>
    </r>
    <r>
      <rPr>
        <sz val="11"/>
        <rFont val="宋体"/>
        <charset val="134"/>
        <scheme val="major"/>
      </rPr>
      <t>60mm</t>
    </r>
    <r>
      <rPr>
        <sz val="11"/>
        <rFont val="宋体"/>
        <charset val="134"/>
        <scheme val="major"/>
      </rPr>
      <t>立杆、支架、角槽连接件）、摆杆（含转轴、</t>
    </r>
    <r>
      <rPr>
        <sz val="11"/>
        <rFont val="宋体"/>
        <charset val="134"/>
        <scheme val="major"/>
      </rPr>
      <t>T</t>
    </r>
    <r>
      <rPr>
        <sz val="11"/>
        <rFont val="宋体"/>
        <charset val="134"/>
        <scheme val="major"/>
      </rPr>
      <t>型连接杆、碳纤维杆、信号源夹）及紧固件构成，配备安装工具（含</t>
    </r>
    <r>
      <rPr>
        <sz val="11"/>
        <rFont val="宋体"/>
        <charset val="134"/>
        <scheme val="major"/>
      </rPr>
      <t>2.5mm</t>
    </r>
    <r>
      <rPr>
        <sz val="11"/>
        <rFont val="宋体"/>
        <charset val="134"/>
        <scheme val="major"/>
      </rPr>
      <t>内六角扳手</t>
    </r>
    <r>
      <rPr>
        <sz val="11"/>
        <rFont val="宋体"/>
        <charset val="134"/>
        <scheme val="major"/>
      </rPr>
      <t>1</t>
    </r>
    <r>
      <rPr>
        <sz val="11"/>
        <rFont val="宋体"/>
        <charset val="134"/>
        <scheme val="major"/>
      </rPr>
      <t>只，</t>
    </r>
    <r>
      <rPr>
        <sz val="11"/>
        <rFont val="宋体"/>
        <charset val="134"/>
        <scheme val="major"/>
      </rPr>
      <t>1.5mm</t>
    </r>
    <r>
      <rPr>
        <sz val="11"/>
        <rFont val="宋体"/>
        <charset val="134"/>
        <scheme val="major"/>
      </rPr>
      <t>内六角扳手</t>
    </r>
    <r>
      <rPr>
        <sz val="11"/>
        <rFont val="宋体"/>
        <charset val="134"/>
        <scheme val="major"/>
      </rPr>
      <t>1</t>
    </r>
    <r>
      <rPr>
        <sz val="11"/>
        <rFont val="宋体"/>
        <charset val="134"/>
        <scheme val="major"/>
      </rPr>
      <t>只）。与电磁定位板、信号源配合使用，可进行</t>
    </r>
    <r>
      <rPr>
        <sz val="11"/>
        <rFont val="宋体"/>
        <charset val="134"/>
        <scheme val="major"/>
      </rPr>
      <t>“</t>
    </r>
    <r>
      <rPr>
        <sz val="11"/>
        <rFont val="宋体"/>
        <charset val="134"/>
        <scheme val="major"/>
      </rPr>
      <t>机械能守恒定律</t>
    </r>
    <r>
      <rPr>
        <sz val="11"/>
        <rFont val="宋体"/>
        <charset val="134"/>
        <scheme val="major"/>
      </rPr>
      <t>”</t>
    </r>
    <r>
      <rPr>
        <sz val="11"/>
        <rFont val="宋体"/>
        <charset val="134"/>
        <scheme val="major"/>
      </rPr>
      <t>实验，系统自动记录信号源的运动轨迹，并给出这段运动区域内信号源动能、重力势能和机械能的变化图线。</t>
    </r>
  </si>
  <si>
    <r>
      <rPr>
        <sz val="11"/>
        <rFont val="宋体"/>
        <charset val="134"/>
        <scheme val="major"/>
      </rPr>
      <t>魔板</t>
    </r>
    <r>
      <rPr>
        <sz val="11"/>
        <rFont val="宋体"/>
        <charset val="134"/>
        <scheme val="major"/>
      </rPr>
      <t>-</t>
    </r>
    <r>
      <rPr>
        <sz val="11"/>
        <rFont val="宋体"/>
        <charset val="134"/>
        <scheme val="major"/>
      </rPr>
      <t>离心轨道实验器</t>
    </r>
  </si>
  <si>
    <r>
      <rPr>
        <sz val="11"/>
        <rFont val="宋体"/>
        <charset val="134"/>
        <scheme val="major"/>
      </rPr>
      <t>由轨道总成（含多功能支架、释放器、底部支架、轨道）、固定支架、回收筐及紧固件构成，有气泡水平仪，可根据气泡位置调整水平状态。与电磁定位板、信号源配合使用，可进行</t>
    </r>
    <r>
      <rPr>
        <sz val="11"/>
        <rFont val="宋体"/>
        <charset val="134"/>
        <scheme val="major"/>
      </rPr>
      <t>“</t>
    </r>
    <r>
      <rPr>
        <sz val="11"/>
        <rFont val="宋体"/>
        <charset val="134"/>
        <scheme val="major"/>
      </rPr>
      <t>离心轨道</t>
    </r>
    <r>
      <rPr>
        <sz val="11"/>
        <rFont val="宋体"/>
        <charset val="134"/>
        <scheme val="major"/>
      </rPr>
      <t>”</t>
    </r>
    <r>
      <rPr>
        <sz val="11"/>
        <rFont val="宋体"/>
        <charset val="134"/>
        <scheme val="major"/>
      </rPr>
      <t>实验，系统自动记录信号源的运动轨迹。</t>
    </r>
  </si>
  <si>
    <t>离心轨道实验</t>
  </si>
  <si>
    <r>
      <rPr>
        <sz val="11"/>
        <rFont val="宋体"/>
        <charset val="134"/>
        <scheme val="major"/>
      </rPr>
      <t>魔板</t>
    </r>
    <r>
      <rPr>
        <sz val="11"/>
        <rFont val="宋体"/>
        <charset val="134"/>
        <scheme val="major"/>
      </rPr>
      <t>-</t>
    </r>
    <r>
      <rPr>
        <sz val="11"/>
        <rFont val="宋体"/>
        <charset val="134"/>
        <scheme val="major"/>
      </rPr>
      <t>阻尼振动实验器</t>
    </r>
  </si>
  <si>
    <r>
      <rPr>
        <sz val="11"/>
        <rFont val="宋体"/>
        <charset val="134"/>
        <scheme val="major"/>
      </rPr>
      <t>由振动装置（含振动条、信号源仓、信号源仓盖）、支架限位器及紧固件构成。与电磁定位板、信号源配合使用，可进行</t>
    </r>
    <r>
      <rPr>
        <sz val="11"/>
        <rFont val="宋体"/>
        <charset val="134"/>
        <scheme val="major"/>
      </rPr>
      <t>“</t>
    </r>
    <r>
      <rPr>
        <sz val="11"/>
        <rFont val="宋体"/>
        <charset val="134"/>
        <scheme val="major"/>
      </rPr>
      <t>阻尼振动</t>
    </r>
    <r>
      <rPr>
        <sz val="11"/>
        <rFont val="宋体"/>
        <charset val="134"/>
        <scheme val="major"/>
      </rPr>
      <t>”</t>
    </r>
    <r>
      <rPr>
        <sz val="11"/>
        <rFont val="宋体"/>
        <charset val="134"/>
        <scheme val="major"/>
      </rPr>
      <t>实验，系统自动记录信号源的运动轨迹。</t>
    </r>
  </si>
  <si>
    <t>选修3-4：1描绘弹簧阵子的振动图像 ；阻尼振动 ；受迫振动 ；观察共振现象</t>
  </si>
  <si>
    <t>方块电路</t>
  </si>
  <si>
    <r>
      <rPr>
        <sz val="11"/>
        <rFont val="宋体"/>
        <charset val="134"/>
        <scheme val="major"/>
      </rPr>
      <t>方块电路系一种方便进行各种电路连接实验和演示，并可反复使用的实验系统。
由</t>
    </r>
    <r>
      <rPr>
        <sz val="11"/>
        <rFont val="宋体"/>
        <charset val="134"/>
        <scheme val="major"/>
      </rPr>
      <t>6</t>
    </r>
    <r>
      <rPr>
        <sz val="11"/>
        <rFont val="宋体"/>
        <charset val="134"/>
        <scheme val="major"/>
      </rPr>
      <t>类</t>
    </r>
    <r>
      <rPr>
        <sz val="11"/>
        <rFont val="宋体"/>
        <charset val="134"/>
        <scheme val="major"/>
      </rPr>
      <t>12</t>
    </r>
    <r>
      <rPr>
        <sz val="11"/>
        <rFont val="宋体"/>
        <charset val="134"/>
        <scheme val="major"/>
      </rPr>
      <t>种共</t>
    </r>
    <r>
      <rPr>
        <sz val="11"/>
        <rFont val="宋体"/>
        <charset val="134"/>
        <scheme val="major"/>
      </rPr>
      <t>22</t>
    </r>
    <r>
      <rPr>
        <sz val="11"/>
        <rFont val="宋体"/>
        <charset val="134"/>
        <scheme val="major"/>
      </rPr>
      <t>块电路模块及若干配件组成，包含导线模块（直导线模块、折导线模块、</t>
    </r>
    <r>
      <rPr>
        <sz val="11"/>
        <rFont val="宋体"/>
        <charset val="134"/>
        <scheme val="major"/>
      </rPr>
      <t>T</t>
    </r>
    <r>
      <rPr>
        <sz val="11"/>
        <rFont val="宋体"/>
        <charset val="134"/>
        <scheme val="major"/>
      </rPr>
      <t>型导线模块）、发光二极管模块、可变电阻模块、热敏电阻模块、三极管模块、电位器模块、光敏电阻模块、二极管模块、电表模块（电流表模块、电压表模块）、小灯泡模块、继电器模块、电动机模块、蜂鸣器模块、开关模块（双向开关模块、开关模块）、电源模块、扩展板并联模块、扩展板模块、扩展板模块插片、磁铁、导线及附件（隔离</t>
    </r>
    <r>
      <rPr>
        <sz val="11"/>
        <rFont val="宋体"/>
        <charset val="134"/>
        <scheme val="major"/>
      </rPr>
      <t>USB</t>
    </r>
    <r>
      <rPr>
        <sz val="11"/>
        <rFont val="宋体"/>
        <charset val="134"/>
        <scheme val="major"/>
      </rPr>
      <t>模块、</t>
    </r>
    <r>
      <rPr>
        <sz val="11"/>
        <rFont val="宋体"/>
        <charset val="134"/>
        <scheme val="major"/>
      </rPr>
      <t>type-c</t>
    </r>
    <r>
      <rPr>
        <sz val="11"/>
        <rFont val="宋体"/>
        <charset val="134"/>
        <scheme val="major"/>
      </rPr>
      <t>数据线、</t>
    </r>
    <r>
      <rPr>
        <sz val="11"/>
        <rFont val="宋体"/>
        <charset val="134"/>
        <scheme val="major"/>
      </rPr>
      <t>USB</t>
    </r>
    <r>
      <rPr>
        <sz val="11"/>
        <rFont val="宋体"/>
        <charset val="134"/>
        <scheme val="major"/>
      </rPr>
      <t>充电器）构成。各个模块可通过磁吸方式拼接在一起，可实现对应电子元件的功能。
电压表模块内置充电锂电池，配置</t>
    </r>
    <r>
      <rPr>
        <sz val="11"/>
        <rFont val="宋体"/>
        <charset val="134"/>
        <scheme val="major"/>
      </rPr>
      <t>1.8</t>
    </r>
    <r>
      <rPr>
        <sz val="11"/>
        <rFont val="宋体"/>
        <charset val="134"/>
        <scheme val="major"/>
      </rPr>
      <t>寸</t>
    </r>
    <r>
      <rPr>
        <sz val="11"/>
        <rFont val="宋体"/>
        <charset val="134"/>
        <scheme val="major"/>
      </rPr>
      <t>/3.5</t>
    </r>
    <r>
      <rPr>
        <sz val="11"/>
        <rFont val="宋体"/>
        <charset val="134"/>
        <scheme val="major"/>
      </rPr>
      <t>寸显示屏幕，用于显示测量的电压值、模块剩余电量、可测量电压的范围。屏幕显示两端电压值；按下</t>
    </r>
    <r>
      <rPr>
        <sz val="11"/>
        <rFont val="宋体"/>
        <charset val="134"/>
        <scheme val="major"/>
      </rPr>
      <t>“</t>
    </r>
    <r>
      <rPr>
        <sz val="11"/>
        <rFont val="宋体"/>
        <charset val="134"/>
        <scheme val="major"/>
      </rPr>
      <t>二维码</t>
    </r>
    <r>
      <rPr>
        <sz val="11"/>
        <rFont val="宋体"/>
        <charset val="134"/>
        <scheme val="major"/>
      </rPr>
      <t>”</t>
    </r>
    <r>
      <rPr>
        <sz val="11"/>
        <rFont val="宋体"/>
        <charset val="134"/>
        <scheme val="major"/>
      </rPr>
      <t>铜柱按键，屏幕显示二维码，再次按下回到数据显示界面。按住</t>
    </r>
    <r>
      <rPr>
        <sz val="11"/>
        <rFont val="宋体"/>
        <charset val="134"/>
        <scheme val="major"/>
      </rPr>
      <t>“</t>
    </r>
    <r>
      <rPr>
        <sz val="11"/>
        <rFont val="宋体"/>
        <charset val="134"/>
        <scheme val="major"/>
      </rPr>
      <t>清零</t>
    </r>
    <r>
      <rPr>
        <sz val="11"/>
        <rFont val="宋体"/>
        <charset val="134"/>
        <scheme val="major"/>
      </rPr>
      <t>”</t>
    </r>
    <r>
      <rPr>
        <sz val="11"/>
        <rFont val="宋体"/>
        <charset val="134"/>
        <scheme val="major"/>
      </rPr>
      <t>铜柱按键，屏幕显示的示数清零。可无线连接手机、平板电脑。将电压表通过</t>
    </r>
    <r>
      <rPr>
        <sz val="11"/>
        <rFont val="宋体"/>
        <charset val="134"/>
        <scheme val="major"/>
      </rPr>
      <t>Type-c USB</t>
    </r>
    <r>
      <rPr>
        <sz val="11"/>
        <rFont val="宋体"/>
        <charset val="134"/>
        <scheme val="major"/>
      </rPr>
      <t>数据线连接至计算机，电压数值在计算机上呈现。模块的输入和输出端设有拓展钩，可脱离方块电路系统，作为电压表使用。
电流表模块内置充电锂电池，配置</t>
    </r>
    <r>
      <rPr>
        <sz val="11"/>
        <rFont val="宋体"/>
        <charset val="134"/>
        <scheme val="major"/>
      </rPr>
      <t>1.8</t>
    </r>
    <r>
      <rPr>
        <sz val="11"/>
        <rFont val="宋体"/>
        <charset val="134"/>
        <scheme val="major"/>
      </rPr>
      <t>寸</t>
    </r>
    <r>
      <rPr>
        <sz val="11"/>
        <rFont val="宋体"/>
        <charset val="134"/>
        <scheme val="major"/>
      </rPr>
      <t>/3.5</t>
    </r>
    <r>
      <rPr>
        <sz val="11"/>
        <rFont val="宋体"/>
        <charset val="134"/>
        <scheme val="major"/>
      </rPr>
      <t>寸显示屏幕，用于显示测量的电流值、电量、可测量电流的范围。屏幕显示输入的电流值；按下</t>
    </r>
    <r>
      <rPr>
        <sz val="11"/>
        <rFont val="宋体"/>
        <charset val="134"/>
        <scheme val="major"/>
      </rPr>
      <t>“</t>
    </r>
    <r>
      <rPr>
        <sz val="11"/>
        <rFont val="宋体"/>
        <charset val="134"/>
        <scheme val="major"/>
      </rPr>
      <t>二维码</t>
    </r>
    <r>
      <rPr>
        <sz val="11"/>
        <rFont val="宋体"/>
        <charset val="134"/>
        <scheme val="major"/>
      </rPr>
      <t>”</t>
    </r>
    <r>
      <rPr>
        <sz val="11"/>
        <rFont val="宋体"/>
        <charset val="134"/>
        <scheme val="major"/>
      </rPr>
      <t>铜柱按键，屏幕显示二维码，再次按下回到数据显示界面。按住</t>
    </r>
    <r>
      <rPr>
        <sz val="11"/>
        <rFont val="宋体"/>
        <charset val="134"/>
        <scheme val="major"/>
      </rPr>
      <t>“</t>
    </r>
    <r>
      <rPr>
        <sz val="11"/>
        <rFont val="宋体"/>
        <charset val="134"/>
        <scheme val="major"/>
      </rPr>
      <t>清零</t>
    </r>
    <r>
      <rPr>
        <sz val="11"/>
        <rFont val="宋体"/>
        <charset val="134"/>
        <scheme val="major"/>
      </rPr>
      <t>”</t>
    </r>
    <r>
      <rPr>
        <sz val="11"/>
        <rFont val="宋体"/>
        <charset val="134"/>
        <scheme val="major"/>
      </rPr>
      <t>铜柱按键，屏幕显示的示数清零，按住</t>
    </r>
    <r>
      <rPr>
        <sz val="11"/>
        <rFont val="宋体"/>
        <charset val="134"/>
        <scheme val="major"/>
      </rPr>
      <t>“</t>
    </r>
    <r>
      <rPr>
        <sz val="11"/>
        <rFont val="宋体"/>
        <charset val="134"/>
        <scheme val="major"/>
      </rPr>
      <t>量程切换</t>
    </r>
    <r>
      <rPr>
        <sz val="11"/>
        <rFont val="宋体"/>
        <charset val="134"/>
        <scheme val="major"/>
      </rPr>
      <t>”</t>
    </r>
    <r>
      <rPr>
        <sz val="11"/>
        <rFont val="宋体"/>
        <charset val="134"/>
        <scheme val="major"/>
      </rPr>
      <t>铜柱按键，电流表换档位（下次开机显示最后一次切换的档位）。可无线连接手机、平板电脑。将电流表通过</t>
    </r>
    <r>
      <rPr>
        <sz val="11"/>
        <rFont val="宋体"/>
        <charset val="134"/>
        <scheme val="major"/>
      </rPr>
      <t>Type-c USB</t>
    </r>
    <r>
      <rPr>
        <sz val="11"/>
        <rFont val="宋体"/>
        <charset val="134"/>
        <scheme val="major"/>
      </rPr>
      <t xml:space="preserve">数据线连接至计算机，电流数值在计算机上呈现。模块的输入和输出端设有拓展钩，可脱离方块电路系统，作为电流表使用。
可完成串联电路、并联电路、点亮灯泡、用电流表测电流、用电压表测电压、验证电阻定律、验证欧姆定律、伏安法测电阻、测小灯泡的电功率、描绘小灯泡的伏安特性曲线等电学实验，满足学生课程及课外自主研究电路的需求。
产品功能可满足以下教学要求
</t>
    </r>
    <r>
      <rPr>
        <sz val="11"/>
        <rFont val="宋体"/>
        <charset val="134"/>
        <scheme val="major"/>
      </rPr>
      <t>1</t>
    </r>
    <r>
      <rPr>
        <sz val="11"/>
        <rFont val="宋体"/>
        <charset val="134"/>
        <scheme val="major"/>
      </rPr>
      <t xml:space="preserve">、模块之间的电路可以互相导通。
</t>
    </r>
    <r>
      <rPr>
        <sz val="11"/>
        <rFont val="宋体"/>
        <charset val="134"/>
        <scheme val="major"/>
      </rPr>
      <t>2</t>
    </r>
    <r>
      <rPr>
        <sz val="11"/>
        <rFont val="宋体"/>
        <charset val="134"/>
        <scheme val="major"/>
      </rPr>
      <t>、测量模块包括电压表模块和电流表模块，满足：
（</t>
    </r>
    <r>
      <rPr>
        <sz val="11"/>
        <rFont val="宋体"/>
        <charset val="134"/>
        <scheme val="major"/>
      </rPr>
      <t>1</t>
    </r>
    <r>
      <rPr>
        <sz val="11"/>
        <rFont val="宋体"/>
        <charset val="134"/>
        <scheme val="major"/>
      </rPr>
      <t>）内置充电锂电池，配置显示屏幕；
（</t>
    </r>
    <r>
      <rPr>
        <sz val="11"/>
        <rFont val="宋体"/>
        <charset val="134"/>
        <scheme val="major"/>
      </rPr>
      <t>2</t>
    </r>
    <r>
      <rPr>
        <sz val="11"/>
        <rFont val="宋体"/>
        <charset val="134"/>
        <scheme val="major"/>
      </rPr>
      <t>）屏幕显示二维码，可无线连接手机、平板电脑；
（</t>
    </r>
    <r>
      <rPr>
        <sz val="11"/>
        <rFont val="宋体"/>
        <charset val="134"/>
        <scheme val="major"/>
      </rPr>
      <t>3</t>
    </r>
    <r>
      <rPr>
        <sz val="11"/>
        <rFont val="宋体"/>
        <charset val="134"/>
        <scheme val="major"/>
      </rPr>
      <t>）设有清零按键，可以将示数调零；
（</t>
    </r>
    <r>
      <rPr>
        <sz val="11"/>
        <rFont val="宋体"/>
        <charset val="134"/>
        <scheme val="major"/>
      </rPr>
      <t>4</t>
    </r>
    <r>
      <rPr>
        <sz val="11"/>
        <rFont val="宋体"/>
        <charset val="134"/>
        <scheme val="major"/>
      </rPr>
      <t xml:space="preserve">）设有拓展钩，可脱离方块电路系统，作为电压表、电流表使用。
</t>
    </r>
    <r>
      <rPr>
        <sz val="11"/>
        <rFont val="宋体"/>
        <charset val="134"/>
        <scheme val="major"/>
      </rPr>
      <t>3</t>
    </r>
    <r>
      <rPr>
        <sz val="11"/>
        <rFont val="宋体"/>
        <charset val="134"/>
        <scheme val="major"/>
      </rPr>
      <t xml:space="preserve">、电源模块内置充电锂电池，带有四颗电量指示灯，设有拓展钩，可以作为电源使用。
</t>
    </r>
    <r>
      <rPr>
        <sz val="11"/>
        <rFont val="宋体"/>
        <charset val="134"/>
        <scheme val="major"/>
      </rPr>
      <t>4</t>
    </r>
    <r>
      <rPr>
        <sz val="11"/>
        <rFont val="宋体"/>
        <charset val="134"/>
        <scheme val="major"/>
      </rPr>
      <t>、小灯泡模块、发光二极管模块、蜂鸣器模块、继电器模块、电位器模块可脱离方块电路系统，作为单独的电子元件使用。
★提供权威部门出具的检测报告，用于证明产品可满足上述第</t>
    </r>
    <r>
      <rPr>
        <sz val="11"/>
        <rFont val="宋体"/>
        <charset val="134"/>
        <scheme val="major"/>
      </rPr>
      <t>1</t>
    </r>
    <r>
      <rPr>
        <sz val="11"/>
        <rFont val="宋体"/>
        <charset val="134"/>
        <scheme val="major"/>
      </rPr>
      <t>、第</t>
    </r>
    <r>
      <rPr>
        <sz val="11"/>
        <rFont val="宋体"/>
        <charset val="134"/>
        <scheme val="major"/>
      </rPr>
      <t>2</t>
    </r>
    <r>
      <rPr>
        <sz val="11"/>
        <rFont val="宋体"/>
        <charset val="134"/>
        <scheme val="major"/>
      </rPr>
      <t>、第</t>
    </r>
    <r>
      <rPr>
        <sz val="11"/>
        <rFont val="宋体"/>
        <charset val="134"/>
        <scheme val="major"/>
      </rPr>
      <t>3</t>
    </r>
    <r>
      <rPr>
        <sz val="11"/>
        <rFont val="宋体"/>
        <charset val="134"/>
        <scheme val="major"/>
      </rPr>
      <t>条、第</t>
    </r>
    <r>
      <rPr>
        <sz val="11"/>
        <rFont val="宋体"/>
        <charset val="134"/>
        <scheme val="major"/>
      </rPr>
      <t>4</t>
    </r>
    <r>
      <rPr>
        <sz val="11"/>
        <rFont val="宋体"/>
        <charset val="134"/>
        <scheme val="major"/>
      </rPr>
      <t>条产品功能。</t>
    </r>
  </si>
  <si>
    <t>完成高中阶段电学相关实验（包含部分电磁）
一、选修3-1：研究平行板电容器定义式 ；研究影响平行板电容器电容大小的因素 ；观察电容的充放电过程 ；测量电压与电流 ；研究欧姆定律 ；研究串、并联电路的规律 ；探究导体电阻与其影响因素的定量关系 ；探究导体电阻与材料的关系  ；测绘小灯泡的伏安特性曲线 ；测定电池的电动势和内阻 1门电路演示、；研究路端电压
二、选修3-2：霍尔效应 ；互感和自感演示 ；观察光敏电阻的特性 20、观察热敏电阻的特性 2观察霍尔元件电压随时间变化 2；探究电磁感应的产生条件 2；楞次定律实验 2；法拉第电磁感应实验（感生和动生）
三、选修3-4：25 捕捉电磁波 2；电磁振荡 2；电磁波的发射与接收
四、选修1-1：2；电场线的模拟 2；变压器的作用</t>
  </si>
  <si>
    <t>智能运动学系统</t>
  </si>
  <si>
    <r>
      <rPr>
        <sz val="11"/>
        <rFont val="宋体"/>
        <charset val="134"/>
        <scheme val="major"/>
      </rPr>
      <t>系统包含智能小车、智能风扇模块、智能弹射模块、矢量显示模块、智能驱动模块、轨道及附件、配套软件等。</t>
    </r>
    <r>
      <rPr>
        <sz val="11"/>
        <rFont val="宋体"/>
        <charset val="134"/>
        <scheme val="major"/>
      </rPr>
      <t xml:space="preserve">
1</t>
    </r>
    <r>
      <rPr>
        <sz val="11"/>
        <rFont val="宋体"/>
        <charset val="134"/>
        <scheme val="major"/>
      </rPr>
      <t>、智能小车：含智能小车</t>
    </r>
    <r>
      <rPr>
        <sz val="11"/>
        <rFont val="宋体"/>
        <charset val="134"/>
        <scheme val="major"/>
      </rPr>
      <t>2</t>
    </r>
    <r>
      <rPr>
        <sz val="11"/>
        <rFont val="宋体"/>
        <charset val="134"/>
        <scheme val="major"/>
      </rPr>
      <t>辆（红色和蓝色）、</t>
    </r>
    <r>
      <rPr>
        <sz val="11"/>
        <rFont val="宋体"/>
        <charset val="134"/>
        <scheme val="major"/>
      </rPr>
      <t>USB</t>
    </r>
    <r>
      <rPr>
        <sz val="11"/>
        <rFont val="宋体"/>
        <charset val="134"/>
        <scheme val="major"/>
      </rPr>
      <t>充电线</t>
    </r>
    <r>
      <rPr>
        <sz val="11"/>
        <rFont val="宋体"/>
        <charset val="134"/>
        <scheme val="major"/>
      </rPr>
      <t>2</t>
    </r>
    <r>
      <rPr>
        <sz val="11"/>
        <rFont val="宋体"/>
        <charset val="134"/>
        <scheme val="major"/>
      </rPr>
      <t>根。</t>
    </r>
    <r>
      <rPr>
        <sz val="11"/>
        <rFont val="宋体"/>
        <charset val="134"/>
        <scheme val="major"/>
      </rPr>
      <t xml:space="preserve">
</t>
    </r>
    <r>
      <rPr>
        <sz val="11"/>
        <rFont val="宋体"/>
        <charset val="134"/>
        <scheme val="major"/>
      </rPr>
      <t>（</t>
    </r>
    <r>
      <rPr>
        <sz val="11"/>
        <rFont val="宋体"/>
        <charset val="134"/>
        <scheme val="major"/>
      </rPr>
      <t>1</t>
    </r>
    <r>
      <rPr>
        <sz val="11"/>
        <rFont val="宋体"/>
        <charset val="134"/>
        <scheme val="major"/>
      </rPr>
      <t>）智能小车内置多种测量电路，能够同时测量位移、速度、加速度、力、角速度物理量，（</t>
    </r>
    <r>
      <rPr>
        <sz val="11"/>
        <rFont val="宋体"/>
        <charset val="134"/>
        <scheme val="major"/>
      </rPr>
      <t>2</t>
    </r>
    <r>
      <rPr>
        <sz val="11"/>
        <rFont val="宋体"/>
        <charset val="134"/>
        <scheme val="major"/>
      </rPr>
      <t>）通过小车内置的蓝牙无线模块，与计算机、平板电脑或手机无线连接，在软件上显示出测量数据或图线。</t>
    </r>
    <r>
      <rPr>
        <sz val="11"/>
        <rFont val="宋体"/>
        <charset val="134"/>
        <scheme val="major"/>
      </rPr>
      <t xml:space="preserve">
</t>
    </r>
    <r>
      <rPr>
        <sz val="11"/>
        <rFont val="宋体"/>
        <charset val="134"/>
        <scheme val="major"/>
      </rPr>
      <t>（</t>
    </r>
    <r>
      <rPr>
        <sz val="11"/>
        <rFont val="宋体"/>
        <charset val="134"/>
        <scheme val="major"/>
      </rPr>
      <t>3</t>
    </r>
    <r>
      <rPr>
        <sz val="11"/>
        <rFont val="宋体"/>
        <charset val="134"/>
        <scheme val="major"/>
      </rPr>
      <t>）可完成力学、运动学的多个实验。内置弹射装置，金属弹射杆，可通过按键或软件启动，为小车提供三种初始速度。</t>
    </r>
    <r>
      <rPr>
        <sz val="11"/>
        <rFont val="宋体"/>
        <charset val="134"/>
        <scheme val="major"/>
      </rPr>
      <t xml:space="preserve">
</t>
    </r>
    <r>
      <rPr>
        <sz val="11"/>
        <rFont val="宋体"/>
        <charset val="134"/>
        <scheme val="major"/>
      </rPr>
      <t>（</t>
    </r>
    <r>
      <rPr>
        <sz val="11"/>
        <rFont val="宋体"/>
        <charset val="134"/>
        <scheme val="major"/>
      </rPr>
      <t>4</t>
    </r>
    <r>
      <rPr>
        <sz val="11"/>
        <rFont val="宋体"/>
        <charset val="134"/>
        <scheme val="major"/>
      </rPr>
      <t>）智能小车设有</t>
    </r>
    <r>
      <rPr>
        <sz val="11"/>
        <rFont val="宋体"/>
        <charset val="134"/>
        <scheme val="major"/>
      </rPr>
      <t>2</t>
    </r>
    <r>
      <rPr>
        <sz val="11"/>
        <rFont val="宋体"/>
        <charset val="134"/>
        <scheme val="major"/>
      </rPr>
      <t>个智能附件连接接口，弹簧针设计，通过弹簧针触点接触传输数据，可连接智能风扇模块、智能弹射模块、智能驱动模块、矢量显示模块。可在</t>
    </r>
    <r>
      <rPr>
        <sz val="11"/>
        <rFont val="宋体"/>
        <charset val="134"/>
        <scheme val="major"/>
      </rPr>
      <t>PC</t>
    </r>
    <r>
      <rPr>
        <sz val="11"/>
        <rFont val="宋体"/>
        <charset val="134"/>
        <scheme val="major"/>
      </rPr>
      <t>机专用软件上编程，对智能模块进行参数设置和控制。</t>
    </r>
    <r>
      <rPr>
        <sz val="11"/>
        <rFont val="宋体"/>
        <charset val="134"/>
        <scheme val="major"/>
      </rPr>
      <t xml:space="preserve">
</t>
    </r>
    <r>
      <rPr>
        <b/>
        <sz val="11"/>
        <rFont val="宋体"/>
        <charset val="134"/>
        <scheme val="major"/>
      </rPr>
      <t>（</t>
    </r>
    <r>
      <rPr>
        <b/>
        <sz val="11"/>
        <rFont val="宋体"/>
        <charset val="134"/>
        <scheme val="major"/>
      </rPr>
      <t>5</t>
    </r>
    <r>
      <rPr>
        <b/>
        <sz val="11"/>
        <rFont val="宋体"/>
        <charset val="134"/>
        <scheme val="major"/>
      </rPr>
      <t>）智能小车主要技术参数：</t>
    </r>
    <r>
      <rPr>
        <b/>
        <sz val="11"/>
        <rFont val="宋体"/>
        <charset val="134"/>
        <scheme val="major"/>
      </rPr>
      <t xml:space="preserve">
 1</t>
    </r>
    <r>
      <rPr>
        <b/>
        <sz val="11"/>
        <rFont val="宋体"/>
        <charset val="134"/>
        <scheme val="major"/>
      </rPr>
      <t>）力：测量范围：</t>
    </r>
    <r>
      <rPr>
        <b/>
        <sz val="11"/>
        <rFont val="宋体"/>
        <charset val="134"/>
        <scheme val="major"/>
      </rPr>
      <t>±20N</t>
    </r>
    <r>
      <rPr>
        <b/>
        <sz val="11"/>
        <rFont val="宋体"/>
        <charset val="134"/>
        <scheme val="major"/>
      </rPr>
      <t>；分辨率：</t>
    </r>
    <r>
      <rPr>
        <b/>
        <sz val="11"/>
        <rFont val="宋体"/>
        <charset val="134"/>
        <scheme val="major"/>
      </rPr>
      <t>0.001N</t>
    </r>
    <r>
      <rPr>
        <b/>
        <sz val="11"/>
        <rFont val="宋体"/>
        <charset val="134"/>
        <scheme val="major"/>
      </rPr>
      <t>；</t>
    </r>
    <r>
      <rPr>
        <b/>
        <sz val="11"/>
        <rFont val="宋体"/>
        <charset val="134"/>
        <scheme val="major"/>
      </rPr>
      <t xml:space="preserve"> 
 2</t>
    </r>
    <r>
      <rPr>
        <b/>
        <sz val="11"/>
        <rFont val="宋体"/>
        <charset val="134"/>
        <scheme val="major"/>
      </rPr>
      <t>）位移：分度：</t>
    </r>
    <r>
      <rPr>
        <b/>
        <sz val="11"/>
        <rFont val="宋体"/>
        <charset val="134"/>
        <scheme val="major"/>
      </rPr>
      <t>0.1cm</t>
    </r>
    <r>
      <rPr>
        <b/>
        <sz val="11"/>
        <rFont val="宋体"/>
        <charset val="134"/>
        <scheme val="major"/>
      </rPr>
      <t>；</t>
    </r>
    <r>
      <rPr>
        <b/>
        <sz val="11"/>
        <rFont val="宋体"/>
        <charset val="134"/>
        <scheme val="major"/>
      </rPr>
      <t xml:space="preserve"> 
 3</t>
    </r>
    <r>
      <rPr>
        <b/>
        <sz val="11"/>
        <rFont val="宋体"/>
        <charset val="134"/>
        <scheme val="major"/>
      </rPr>
      <t>）速度：最大速度：</t>
    </r>
    <r>
      <rPr>
        <b/>
        <sz val="11"/>
        <rFont val="宋体"/>
        <charset val="134"/>
        <scheme val="major"/>
      </rPr>
      <t>±3m/S</t>
    </r>
    <r>
      <rPr>
        <b/>
        <sz val="11"/>
        <rFont val="宋体"/>
        <charset val="134"/>
        <scheme val="major"/>
      </rPr>
      <t>；</t>
    </r>
    <r>
      <rPr>
        <b/>
        <sz val="11"/>
        <rFont val="宋体"/>
        <charset val="134"/>
        <scheme val="major"/>
      </rPr>
      <t xml:space="preserve"> 
 4</t>
    </r>
    <r>
      <rPr>
        <b/>
        <sz val="11"/>
        <rFont val="宋体"/>
        <charset val="134"/>
        <scheme val="major"/>
      </rPr>
      <t>）加速度：测量范围：</t>
    </r>
    <r>
      <rPr>
        <b/>
        <sz val="11"/>
        <rFont val="宋体"/>
        <charset val="134"/>
        <scheme val="major"/>
      </rPr>
      <t xml:space="preserve">±156.8m/S2 </t>
    </r>
    <r>
      <rPr>
        <b/>
        <sz val="11"/>
        <rFont val="宋体"/>
        <charset val="134"/>
        <scheme val="major"/>
      </rPr>
      <t>（</t>
    </r>
    <r>
      <rPr>
        <b/>
        <sz val="11"/>
        <rFont val="宋体"/>
        <charset val="134"/>
        <scheme val="major"/>
      </rPr>
      <t>±16g</t>
    </r>
    <r>
      <rPr>
        <b/>
        <sz val="11"/>
        <rFont val="宋体"/>
        <charset val="134"/>
        <scheme val="major"/>
      </rPr>
      <t>）；分度</t>
    </r>
    <r>
      <rPr>
        <b/>
        <sz val="11"/>
        <rFont val="宋体"/>
        <charset val="134"/>
        <scheme val="major"/>
      </rPr>
      <t>0.01m/S2</t>
    </r>
    <r>
      <rPr>
        <b/>
        <sz val="11"/>
        <rFont val="宋体"/>
        <charset val="134"/>
        <scheme val="major"/>
      </rPr>
      <t>；</t>
    </r>
    <r>
      <rPr>
        <b/>
        <sz val="11"/>
        <rFont val="宋体"/>
        <charset val="134"/>
        <scheme val="major"/>
      </rPr>
      <t xml:space="preserve">
 5</t>
    </r>
    <r>
      <rPr>
        <b/>
        <sz val="11"/>
        <rFont val="宋体"/>
        <charset val="134"/>
        <scheme val="major"/>
      </rPr>
      <t>）陀螺仪：测量范围：</t>
    </r>
    <r>
      <rPr>
        <b/>
        <sz val="11"/>
        <rFont val="宋体"/>
        <charset val="134"/>
        <scheme val="major"/>
      </rPr>
      <t>±2000°/S</t>
    </r>
    <r>
      <rPr>
        <b/>
        <sz val="11"/>
        <rFont val="宋体"/>
        <charset val="134"/>
        <scheme val="major"/>
      </rPr>
      <t>，分度</t>
    </r>
    <r>
      <rPr>
        <b/>
        <sz val="11"/>
        <rFont val="宋体"/>
        <charset val="134"/>
        <scheme val="major"/>
      </rPr>
      <t>1°/S</t>
    </r>
    <r>
      <rPr>
        <b/>
        <sz val="11"/>
        <rFont val="宋体"/>
        <charset val="134"/>
        <scheme val="major"/>
      </rPr>
      <t>；</t>
    </r>
    <r>
      <rPr>
        <b/>
        <sz val="11"/>
        <rFont val="宋体"/>
        <charset val="134"/>
        <scheme val="major"/>
      </rPr>
      <t xml:space="preserve"> 
2</t>
    </r>
    <r>
      <rPr>
        <b/>
        <sz val="11"/>
        <rFont val="宋体"/>
        <charset val="134"/>
        <scheme val="major"/>
      </rPr>
      <t>、智能风扇模块：含风扇装置</t>
    </r>
    <r>
      <rPr>
        <b/>
        <sz val="11"/>
        <rFont val="宋体"/>
        <charset val="134"/>
        <scheme val="major"/>
      </rPr>
      <t>1</t>
    </r>
    <r>
      <rPr>
        <b/>
        <sz val="11"/>
        <rFont val="宋体"/>
        <charset val="134"/>
        <scheme val="major"/>
      </rPr>
      <t>套、挡风板</t>
    </r>
    <r>
      <rPr>
        <b/>
        <sz val="11"/>
        <rFont val="宋体"/>
        <charset val="134"/>
        <scheme val="major"/>
      </rPr>
      <t>1</t>
    </r>
    <r>
      <rPr>
        <b/>
        <sz val="11"/>
        <rFont val="宋体"/>
        <charset val="134"/>
        <scheme val="major"/>
      </rPr>
      <t>个及固定柱</t>
    </r>
    <r>
      <rPr>
        <b/>
        <sz val="11"/>
        <rFont val="宋体"/>
        <charset val="134"/>
        <scheme val="major"/>
      </rPr>
      <t>2</t>
    </r>
    <r>
      <rPr>
        <b/>
        <sz val="11"/>
        <rFont val="宋体"/>
        <charset val="134"/>
        <scheme val="major"/>
      </rPr>
      <t>个、紧固螺栓</t>
    </r>
    <r>
      <rPr>
        <b/>
        <sz val="11"/>
        <rFont val="宋体"/>
        <charset val="134"/>
        <scheme val="major"/>
      </rPr>
      <t>2</t>
    </r>
    <r>
      <rPr>
        <b/>
        <sz val="11"/>
        <rFont val="宋体"/>
        <charset val="134"/>
        <scheme val="major"/>
      </rPr>
      <t>只、专用连接线</t>
    </r>
    <r>
      <rPr>
        <b/>
        <sz val="11"/>
        <rFont val="宋体"/>
        <charset val="134"/>
        <scheme val="major"/>
      </rPr>
      <t>1</t>
    </r>
    <r>
      <rPr>
        <b/>
        <sz val="11"/>
        <rFont val="宋体"/>
        <charset val="134"/>
        <scheme val="major"/>
      </rPr>
      <t>条。</t>
    </r>
    <r>
      <rPr>
        <b/>
        <sz val="11"/>
        <rFont val="宋体"/>
        <charset val="134"/>
        <scheme val="major"/>
      </rPr>
      <t xml:space="preserve">
</t>
    </r>
    <r>
      <rPr>
        <b/>
        <sz val="11"/>
        <rFont val="宋体"/>
        <charset val="134"/>
        <scheme val="major"/>
      </rPr>
      <t>（</t>
    </r>
    <r>
      <rPr>
        <b/>
        <sz val="11"/>
        <rFont val="宋体"/>
        <charset val="134"/>
        <scheme val="major"/>
      </rPr>
      <t>1</t>
    </r>
    <r>
      <rPr>
        <b/>
        <sz val="11"/>
        <rFont val="宋体"/>
        <charset val="134"/>
        <scheme val="major"/>
      </rPr>
      <t>）风扇装置通过专用连接线与智能小车连接，可在</t>
    </r>
    <r>
      <rPr>
        <b/>
        <sz val="11"/>
        <rFont val="宋体"/>
        <charset val="134"/>
        <scheme val="major"/>
      </rPr>
      <t>PC</t>
    </r>
    <r>
      <rPr>
        <b/>
        <sz val="11"/>
        <rFont val="宋体"/>
        <charset val="134"/>
        <scheme val="major"/>
      </rPr>
      <t>机专用软件上进行运行控制和参数设置。</t>
    </r>
    <r>
      <rPr>
        <b/>
        <sz val="11"/>
        <rFont val="宋体"/>
        <charset val="134"/>
        <scheme val="major"/>
      </rPr>
      <t xml:space="preserve">
</t>
    </r>
    <r>
      <rPr>
        <b/>
        <sz val="11"/>
        <rFont val="宋体"/>
        <charset val="134"/>
        <scheme val="major"/>
      </rPr>
      <t>（</t>
    </r>
    <r>
      <rPr>
        <b/>
        <sz val="11"/>
        <rFont val="宋体"/>
        <charset val="134"/>
        <scheme val="major"/>
      </rPr>
      <t>2</t>
    </r>
    <r>
      <rPr>
        <b/>
        <sz val="11"/>
        <rFont val="宋体"/>
        <charset val="134"/>
        <scheme val="major"/>
      </rPr>
      <t>）风速：</t>
    </r>
    <r>
      <rPr>
        <b/>
        <sz val="11"/>
        <rFont val="宋体"/>
        <charset val="134"/>
        <scheme val="major"/>
      </rPr>
      <t>3</t>
    </r>
    <r>
      <rPr>
        <b/>
        <sz val="11"/>
        <rFont val="宋体"/>
        <charset val="134"/>
        <scheme val="major"/>
      </rPr>
      <t>档；</t>
    </r>
    <r>
      <rPr>
        <b/>
        <sz val="11"/>
        <rFont val="宋体"/>
        <charset val="134"/>
        <scheme val="major"/>
      </rPr>
      <t xml:space="preserve">
</t>
    </r>
    <r>
      <rPr>
        <b/>
        <sz val="11"/>
        <rFont val="宋体"/>
        <charset val="134"/>
        <scheme val="major"/>
      </rPr>
      <t>（</t>
    </r>
    <r>
      <rPr>
        <b/>
        <sz val="11"/>
        <rFont val="宋体"/>
        <charset val="134"/>
        <scheme val="major"/>
      </rPr>
      <t>3</t>
    </r>
    <r>
      <rPr>
        <b/>
        <sz val="11"/>
        <rFont val="宋体"/>
        <charset val="134"/>
        <scheme val="major"/>
      </rPr>
      <t>）风向：正向或反向。</t>
    </r>
    <r>
      <rPr>
        <b/>
        <sz val="11"/>
        <rFont val="宋体"/>
        <charset val="134"/>
        <scheme val="major"/>
      </rPr>
      <t xml:space="preserve">
3</t>
    </r>
    <r>
      <rPr>
        <b/>
        <sz val="11"/>
        <rFont val="宋体"/>
        <charset val="134"/>
        <scheme val="major"/>
      </rPr>
      <t>、智能弹射模块：含弹射装置</t>
    </r>
    <r>
      <rPr>
        <b/>
        <sz val="11"/>
        <rFont val="宋体"/>
        <charset val="134"/>
        <scheme val="major"/>
      </rPr>
      <t>1</t>
    </r>
    <r>
      <rPr>
        <b/>
        <sz val="11"/>
        <rFont val="宋体"/>
        <charset val="134"/>
        <scheme val="major"/>
      </rPr>
      <t>套、调平螺栓</t>
    </r>
    <r>
      <rPr>
        <b/>
        <sz val="11"/>
        <rFont val="宋体"/>
        <charset val="134"/>
        <scheme val="major"/>
      </rPr>
      <t>4</t>
    </r>
    <r>
      <rPr>
        <b/>
        <sz val="11"/>
        <rFont val="宋体"/>
        <charset val="134"/>
        <scheme val="major"/>
      </rPr>
      <t>只、紧固螺栓</t>
    </r>
    <r>
      <rPr>
        <b/>
        <sz val="11"/>
        <rFont val="宋体"/>
        <charset val="134"/>
        <scheme val="major"/>
      </rPr>
      <t>2</t>
    </r>
    <r>
      <rPr>
        <b/>
        <sz val="11"/>
        <rFont val="宋体"/>
        <charset val="134"/>
        <scheme val="major"/>
      </rPr>
      <t>只、弹簧</t>
    </r>
    <r>
      <rPr>
        <b/>
        <sz val="11"/>
        <rFont val="宋体"/>
        <charset val="134"/>
        <scheme val="major"/>
      </rPr>
      <t>2</t>
    </r>
    <r>
      <rPr>
        <b/>
        <sz val="11"/>
        <rFont val="宋体"/>
        <charset val="134"/>
        <scheme val="major"/>
      </rPr>
      <t>条、专用连接线</t>
    </r>
    <r>
      <rPr>
        <b/>
        <sz val="11"/>
        <rFont val="宋体"/>
        <charset val="134"/>
        <scheme val="major"/>
      </rPr>
      <t>1</t>
    </r>
    <r>
      <rPr>
        <b/>
        <sz val="11"/>
        <rFont val="宋体"/>
        <charset val="134"/>
        <scheme val="major"/>
      </rPr>
      <t>条。</t>
    </r>
    <r>
      <rPr>
        <b/>
        <sz val="11"/>
        <rFont val="宋体"/>
        <charset val="134"/>
        <scheme val="major"/>
      </rPr>
      <t xml:space="preserve">
</t>
    </r>
    <r>
      <rPr>
        <b/>
        <sz val="11"/>
        <rFont val="宋体"/>
        <charset val="134"/>
        <scheme val="major"/>
      </rPr>
      <t>（</t>
    </r>
    <r>
      <rPr>
        <b/>
        <sz val="11"/>
        <rFont val="宋体"/>
        <charset val="134"/>
        <scheme val="major"/>
      </rPr>
      <t>1</t>
    </r>
    <r>
      <rPr>
        <b/>
        <sz val="11"/>
        <rFont val="宋体"/>
        <charset val="134"/>
        <scheme val="major"/>
      </rPr>
      <t>）弹射装置通过专用连接线与智能小车连接，可在</t>
    </r>
    <r>
      <rPr>
        <b/>
        <sz val="11"/>
        <rFont val="宋体"/>
        <charset val="134"/>
        <scheme val="major"/>
      </rPr>
      <t>PC</t>
    </r>
    <r>
      <rPr>
        <b/>
        <sz val="11"/>
        <rFont val="宋体"/>
        <charset val="134"/>
        <scheme val="major"/>
      </rPr>
      <t>机专用软件上进行弹射控制和参数设置。</t>
    </r>
    <r>
      <rPr>
        <b/>
        <sz val="11"/>
        <rFont val="宋体"/>
        <charset val="134"/>
        <scheme val="major"/>
      </rPr>
      <t xml:space="preserve">
</t>
    </r>
    <r>
      <rPr>
        <b/>
        <sz val="11"/>
        <rFont val="宋体"/>
        <charset val="134"/>
        <scheme val="major"/>
      </rPr>
      <t>（</t>
    </r>
    <r>
      <rPr>
        <b/>
        <sz val="11"/>
        <rFont val="宋体"/>
        <charset val="134"/>
        <scheme val="major"/>
      </rPr>
      <t>2</t>
    </r>
    <r>
      <rPr>
        <b/>
        <sz val="11"/>
        <rFont val="宋体"/>
        <charset val="134"/>
        <scheme val="major"/>
      </rPr>
      <t>）弹射高度：</t>
    </r>
    <r>
      <rPr>
        <b/>
        <sz val="11"/>
        <rFont val="宋体"/>
        <charset val="134"/>
        <scheme val="major"/>
      </rPr>
      <t>50cm</t>
    </r>
    <r>
      <rPr>
        <b/>
        <sz val="11"/>
        <rFont val="宋体"/>
        <charset val="134"/>
        <scheme val="major"/>
      </rPr>
      <t>；</t>
    </r>
    <r>
      <rPr>
        <b/>
        <sz val="11"/>
        <rFont val="宋体"/>
        <charset val="134"/>
        <scheme val="major"/>
      </rPr>
      <t xml:space="preserve">
</t>
    </r>
    <r>
      <rPr>
        <b/>
        <sz val="11"/>
        <rFont val="宋体"/>
        <charset val="134"/>
        <scheme val="major"/>
      </rPr>
      <t>（</t>
    </r>
    <r>
      <rPr>
        <b/>
        <sz val="11"/>
        <rFont val="宋体"/>
        <charset val="134"/>
        <scheme val="major"/>
      </rPr>
      <t>3</t>
    </r>
    <r>
      <rPr>
        <b/>
        <sz val="11"/>
        <rFont val="宋体"/>
        <charset val="134"/>
        <scheme val="major"/>
      </rPr>
      <t>）弹射方式：可编程连续弹射次数及弹射间隔时间。</t>
    </r>
    <r>
      <rPr>
        <b/>
        <sz val="11"/>
        <rFont val="宋体"/>
        <charset val="134"/>
        <scheme val="major"/>
      </rPr>
      <t xml:space="preserve">
4</t>
    </r>
    <r>
      <rPr>
        <b/>
        <sz val="11"/>
        <rFont val="宋体"/>
        <charset val="134"/>
        <scheme val="major"/>
      </rPr>
      <t>、矢量显示模块：含矢量显示装置</t>
    </r>
    <r>
      <rPr>
        <b/>
        <sz val="11"/>
        <rFont val="宋体"/>
        <charset val="134"/>
        <scheme val="major"/>
      </rPr>
      <t>1</t>
    </r>
    <r>
      <rPr>
        <b/>
        <sz val="11"/>
        <rFont val="宋体"/>
        <charset val="134"/>
        <scheme val="major"/>
      </rPr>
      <t>套、紧固螺栓</t>
    </r>
    <r>
      <rPr>
        <b/>
        <sz val="11"/>
        <rFont val="宋体"/>
        <charset val="134"/>
        <scheme val="major"/>
      </rPr>
      <t>2</t>
    </r>
    <r>
      <rPr>
        <b/>
        <sz val="11"/>
        <rFont val="宋体"/>
        <charset val="134"/>
        <scheme val="major"/>
      </rPr>
      <t>个、专用连接线</t>
    </r>
    <r>
      <rPr>
        <b/>
        <sz val="11"/>
        <rFont val="宋体"/>
        <charset val="134"/>
        <scheme val="major"/>
      </rPr>
      <t>1</t>
    </r>
    <r>
      <rPr>
        <b/>
        <sz val="11"/>
        <rFont val="宋体"/>
        <charset val="134"/>
        <scheme val="major"/>
      </rPr>
      <t>条。</t>
    </r>
    <r>
      <rPr>
        <b/>
        <sz val="11"/>
        <rFont val="宋体"/>
        <charset val="134"/>
        <scheme val="major"/>
      </rPr>
      <t xml:space="preserve">
</t>
    </r>
    <r>
      <rPr>
        <b/>
        <sz val="11"/>
        <rFont val="宋体"/>
        <charset val="134"/>
        <scheme val="major"/>
      </rPr>
      <t>（</t>
    </r>
    <r>
      <rPr>
        <b/>
        <sz val="11"/>
        <rFont val="宋体"/>
        <charset val="134"/>
        <scheme val="major"/>
      </rPr>
      <t>1</t>
    </r>
    <r>
      <rPr>
        <b/>
        <sz val="11"/>
        <rFont val="宋体"/>
        <charset val="134"/>
        <scheme val="major"/>
      </rPr>
      <t>）矢量模块通过专用连接线与智能小车连接，并在专用软件上进行显示设置。</t>
    </r>
    <r>
      <rPr>
        <b/>
        <sz val="11"/>
        <rFont val="宋体"/>
        <charset val="134"/>
        <scheme val="major"/>
      </rPr>
      <t xml:space="preserve">
</t>
    </r>
    <r>
      <rPr>
        <b/>
        <sz val="11"/>
        <rFont val="宋体"/>
        <charset val="134"/>
        <scheme val="major"/>
      </rPr>
      <t>（</t>
    </r>
    <r>
      <rPr>
        <b/>
        <sz val="11"/>
        <rFont val="宋体"/>
        <charset val="134"/>
        <scheme val="major"/>
      </rPr>
      <t>2</t>
    </r>
    <r>
      <rPr>
        <b/>
        <sz val="11"/>
        <rFont val="宋体"/>
        <charset val="134"/>
        <scheme val="major"/>
      </rPr>
      <t>）显示数据：力、加速度或速度；</t>
    </r>
    <r>
      <rPr>
        <b/>
        <sz val="11"/>
        <rFont val="宋体"/>
        <charset val="134"/>
        <scheme val="major"/>
      </rPr>
      <t xml:space="preserve">
</t>
    </r>
    <r>
      <rPr>
        <b/>
        <sz val="11"/>
        <rFont val="宋体"/>
        <charset val="134"/>
        <scheme val="major"/>
      </rPr>
      <t>（</t>
    </r>
    <r>
      <rPr>
        <b/>
        <sz val="11"/>
        <rFont val="宋体"/>
        <charset val="134"/>
        <scheme val="major"/>
      </rPr>
      <t>3</t>
    </r>
    <r>
      <rPr>
        <b/>
        <sz val="11"/>
        <rFont val="宋体"/>
        <charset val="134"/>
        <scheme val="major"/>
      </rPr>
      <t>）显示方式：红色或绿色</t>
    </r>
    <r>
      <rPr>
        <b/>
        <sz val="11"/>
        <rFont val="宋体"/>
        <charset val="134"/>
        <scheme val="major"/>
      </rPr>
      <t>LED</t>
    </r>
    <r>
      <rPr>
        <b/>
        <sz val="11"/>
        <rFont val="宋体"/>
        <charset val="134"/>
        <scheme val="major"/>
      </rPr>
      <t>指示数据大小和方向，</t>
    </r>
    <r>
      <rPr>
        <b/>
        <sz val="11"/>
        <rFont val="宋体"/>
        <charset val="134"/>
        <scheme val="major"/>
      </rPr>
      <t>LED</t>
    </r>
    <r>
      <rPr>
        <b/>
        <sz val="11"/>
        <rFont val="宋体"/>
        <charset val="134"/>
        <scheme val="major"/>
      </rPr>
      <t>点亮的多少与小车的数据大小成正比，红色或绿色显示数据的方向；</t>
    </r>
    <r>
      <rPr>
        <b/>
        <sz val="11"/>
        <rFont val="宋体"/>
        <charset val="134"/>
        <scheme val="major"/>
      </rPr>
      <t>OLED</t>
    </r>
    <r>
      <rPr>
        <b/>
        <sz val="11"/>
        <rFont val="宋体"/>
        <charset val="134"/>
        <scheme val="major"/>
      </rPr>
      <t>屏显示当前数据类型；</t>
    </r>
    <r>
      <rPr>
        <b/>
        <sz val="11"/>
        <rFont val="宋体"/>
        <charset val="134"/>
        <scheme val="major"/>
      </rPr>
      <t xml:space="preserve">
</t>
    </r>
    <r>
      <rPr>
        <b/>
        <sz val="11"/>
        <rFont val="宋体"/>
        <charset val="134"/>
        <scheme val="major"/>
      </rPr>
      <t>（</t>
    </r>
    <r>
      <rPr>
        <b/>
        <sz val="11"/>
        <rFont val="宋体"/>
        <charset val="134"/>
        <scheme val="major"/>
      </rPr>
      <t>4</t>
    </r>
    <r>
      <rPr>
        <b/>
        <sz val="11"/>
        <rFont val="宋体"/>
        <charset val="134"/>
        <scheme val="major"/>
      </rPr>
      <t>）设置方式：按键或专用软件设置显示数据类型。</t>
    </r>
    <r>
      <rPr>
        <b/>
        <sz val="11"/>
        <rFont val="宋体"/>
        <charset val="134"/>
        <scheme val="major"/>
      </rPr>
      <t xml:space="preserve">
5</t>
    </r>
    <r>
      <rPr>
        <b/>
        <sz val="11"/>
        <rFont val="宋体"/>
        <charset val="134"/>
        <scheme val="major"/>
      </rPr>
      <t>、智能驱动模块：含驱动装置</t>
    </r>
    <r>
      <rPr>
        <b/>
        <sz val="11"/>
        <rFont val="宋体"/>
        <charset val="134"/>
        <scheme val="major"/>
      </rPr>
      <t>1</t>
    </r>
    <r>
      <rPr>
        <b/>
        <sz val="11"/>
        <rFont val="宋体"/>
        <charset val="134"/>
        <scheme val="major"/>
      </rPr>
      <t>套、专用连接线</t>
    </r>
    <r>
      <rPr>
        <b/>
        <sz val="11"/>
        <rFont val="宋体"/>
        <charset val="134"/>
        <scheme val="major"/>
      </rPr>
      <t>1</t>
    </r>
    <r>
      <rPr>
        <b/>
        <sz val="11"/>
        <rFont val="宋体"/>
        <charset val="134"/>
        <scheme val="major"/>
      </rPr>
      <t>条。</t>
    </r>
    <r>
      <rPr>
        <b/>
        <sz val="11"/>
        <rFont val="宋体"/>
        <charset val="134"/>
        <scheme val="major"/>
      </rPr>
      <t xml:space="preserve">
</t>
    </r>
    <r>
      <rPr>
        <b/>
        <sz val="11"/>
        <rFont val="宋体"/>
        <charset val="134"/>
        <scheme val="major"/>
      </rPr>
      <t>（</t>
    </r>
    <r>
      <rPr>
        <b/>
        <sz val="11"/>
        <rFont val="宋体"/>
        <charset val="134"/>
        <scheme val="major"/>
      </rPr>
      <t>1</t>
    </r>
    <r>
      <rPr>
        <b/>
        <sz val="11"/>
        <rFont val="宋体"/>
        <charset val="134"/>
        <scheme val="major"/>
      </rPr>
      <t>）驱动装置通过专用连接线与智能小车连接，可在</t>
    </r>
    <r>
      <rPr>
        <b/>
        <sz val="11"/>
        <rFont val="宋体"/>
        <charset val="134"/>
        <scheme val="major"/>
      </rPr>
      <t>PC</t>
    </r>
    <r>
      <rPr>
        <b/>
        <sz val="11"/>
        <rFont val="宋体"/>
        <charset val="134"/>
        <scheme val="major"/>
      </rPr>
      <t>机专用软件上进行运动控制和参数设置。</t>
    </r>
    <r>
      <rPr>
        <b/>
        <sz val="11"/>
        <rFont val="宋体"/>
        <charset val="134"/>
        <scheme val="major"/>
      </rPr>
      <t xml:space="preserve">
</t>
    </r>
    <r>
      <rPr>
        <b/>
        <sz val="11"/>
        <rFont val="宋体"/>
        <charset val="134"/>
        <scheme val="major"/>
      </rPr>
      <t>（</t>
    </r>
    <r>
      <rPr>
        <b/>
        <sz val="11"/>
        <rFont val="宋体"/>
        <charset val="134"/>
        <scheme val="major"/>
      </rPr>
      <t>2</t>
    </r>
    <r>
      <rPr>
        <b/>
        <sz val="11"/>
        <rFont val="宋体"/>
        <charset val="134"/>
        <scheme val="major"/>
      </rPr>
      <t>）速度范围：</t>
    </r>
    <r>
      <rPr>
        <b/>
        <sz val="11"/>
        <rFont val="宋体"/>
        <charset val="134"/>
        <scheme val="major"/>
      </rPr>
      <t>0~100</t>
    </r>
    <r>
      <rPr>
        <b/>
        <sz val="11"/>
        <rFont val="宋体"/>
        <charset val="134"/>
        <scheme val="major"/>
      </rPr>
      <t>；分度：</t>
    </r>
    <r>
      <rPr>
        <b/>
        <sz val="11"/>
        <rFont val="宋体"/>
        <charset val="134"/>
        <scheme val="major"/>
      </rPr>
      <t>1</t>
    </r>
    <r>
      <rPr>
        <b/>
        <sz val="11"/>
        <rFont val="宋体"/>
        <charset val="134"/>
        <scheme val="major"/>
      </rPr>
      <t>；</t>
    </r>
    <r>
      <rPr>
        <b/>
        <sz val="11"/>
        <rFont val="宋体"/>
        <charset val="134"/>
        <scheme val="major"/>
      </rPr>
      <t xml:space="preserve">
</t>
    </r>
    <r>
      <rPr>
        <b/>
        <sz val="11"/>
        <rFont val="宋体"/>
        <charset val="134"/>
        <scheme val="major"/>
      </rPr>
      <t>（</t>
    </r>
    <r>
      <rPr>
        <b/>
        <sz val="11"/>
        <rFont val="宋体"/>
        <charset val="134"/>
        <scheme val="major"/>
      </rPr>
      <t>3</t>
    </r>
    <r>
      <rPr>
        <b/>
        <sz val="11"/>
        <rFont val="宋体"/>
        <charset val="134"/>
        <scheme val="major"/>
      </rPr>
      <t>）运行方向：正向或反向。</t>
    </r>
    <r>
      <rPr>
        <sz val="11"/>
        <rFont val="宋体"/>
        <charset val="134"/>
        <scheme val="major"/>
      </rPr>
      <t xml:space="preserve">
6</t>
    </r>
    <r>
      <rPr>
        <sz val="11"/>
        <rFont val="宋体"/>
        <charset val="134"/>
        <scheme val="major"/>
      </rPr>
      <t>、轨道及附件：含</t>
    </r>
    <r>
      <rPr>
        <sz val="11"/>
        <rFont val="宋体"/>
        <charset val="134"/>
        <scheme val="major"/>
      </rPr>
      <t>1.2m</t>
    </r>
    <r>
      <rPr>
        <sz val="11"/>
        <rFont val="宋体"/>
        <charset val="134"/>
        <scheme val="major"/>
      </rPr>
      <t>专用轨道</t>
    </r>
    <r>
      <rPr>
        <sz val="11"/>
        <rFont val="宋体"/>
        <charset val="134"/>
        <scheme val="major"/>
      </rPr>
      <t>1</t>
    </r>
    <r>
      <rPr>
        <sz val="11"/>
        <rFont val="宋体"/>
        <charset val="134"/>
        <scheme val="major"/>
      </rPr>
      <t>条、、弹簧</t>
    </r>
    <r>
      <rPr>
        <sz val="11"/>
        <rFont val="宋体"/>
        <charset val="134"/>
        <scheme val="major"/>
      </rPr>
      <t>2</t>
    </r>
    <r>
      <rPr>
        <sz val="11"/>
        <rFont val="宋体"/>
        <charset val="134"/>
        <scheme val="major"/>
      </rPr>
      <t>条、固定柱</t>
    </r>
    <r>
      <rPr>
        <sz val="11"/>
        <rFont val="宋体"/>
        <charset val="134"/>
        <scheme val="major"/>
      </rPr>
      <t>2</t>
    </r>
    <r>
      <rPr>
        <sz val="11"/>
        <rFont val="宋体"/>
        <charset val="134"/>
        <scheme val="major"/>
      </rPr>
      <t>只、</t>
    </r>
    <r>
      <rPr>
        <sz val="11"/>
        <rFont val="宋体"/>
        <charset val="134"/>
        <scheme val="major"/>
      </rPr>
      <t>5</t>
    </r>
    <r>
      <rPr>
        <sz val="11"/>
        <rFont val="宋体"/>
        <charset val="134"/>
        <scheme val="major"/>
      </rPr>
      <t>克配重块</t>
    </r>
    <r>
      <rPr>
        <sz val="11"/>
        <rFont val="宋体"/>
        <charset val="134"/>
        <scheme val="major"/>
      </rPr>
      <t>4</t>
    </r>
    <r>
      <rPr>
        <sz val="11"/>
        <rFont val="宋体"/>
        <charset val="134"/>
        <scheme val="major"/>
      </rPr>
      <t>只、</t>
    </r>
    <r>
      <rPr>
        <sz val="11"/>
        <rFont val="宋体"/>
        <charset val="134"/>
        <scheme val="major"/>
      </rPr>
      <t>50</t>
    </r>
    <r>
      <rPr>
        <sz val="11"/>
        <rFont val="宋体"/>
        <charset val="134"/>
        <scheme val="major"/>
      </rPr>
      <t>克配重块</t>
    </r>
    <r>
      <rPr>
        <sz val="11"/>
        <rFont val="宋体"/>
        <charset val="134"/>
        <scheme val="major"/>
      </rPr>
      <t>2</t>
    </r>
    <r>
      <rPr>
        <sz val="11"/>
        <rFont val="宋体"/>
        <charset val="134"/>
        <scheme val="major"/>
      </rPr>
      <t>块、</t>
    </r>
    <r>
      <rPr>
        <sz val="11"/>
        <rFont val="宋体"/>
        <charset val="134"/>
        <scheme val="major"/>
      </rPr>
      <t>100</t>
    </r>
    <r>
      <rPr>
        <sz val="11"/>
        <rFont val="宋体"/>
        <charset val="134"/>
        <scheme val="major"/>
      </rPr>
      <t>克配重块</t>
    </r>
    <r>
      <rPr>
        <sz val="11"/>
        <rFont val="宋体"/>
        <charset val="134"/>
        <scheme val="major"/>
      </rPr>
      <t>2</t>
    </r>
    <r>
      <rPr>
        <sz val="11"/>
        <rFont val="宋体"/>
        <charset val="134"/>
        <scheme val="major"/>
      </rPr>
      <t>块、沙桶</t>
    </r>
    <r>
      <rPr>
        <sz val="11"/>
        <rFont val="宋体"/>
        <charset val="134"/>
        <scheme val="major"/>
      </rPr>
      <t>1</t>
    </r>
    <r>
      <rPr>
        <sz val="11"/>
        <rFont val="宋体"/>
        <charset val="134"/>
        <scheme val="major"/>
      </rPr>
      <t>只、滑轮</t>
    </r>
    <r>
      <rPr>
        <sz val="11"/>
        <rFont val="宋体"/>
        <charset val="134"/>
        <scheme val="major"/>
      </rPr>
      <t>1</t>
    </r>
    <r>
      <rPr>
        <sz val="11"/>
        <rFont val="宋体"/>
        <charset val="134"/>
        <scheme val="major"/>
      </rPr>
      <t>套、磁碰座架</t>
    </r>
    <r>
      <rPr>
        <sz val="11"/>
        <rFont val="宋体"/>
        <charset val="134"/>
        <scheme val="major"/>
      </rPr>
      <t>1</t>
    </r>
    <r>
      <rPr>
        <sz val="11"/>
        <rFont val="宋体"/>
        <charset val="134"/>
        <scheme val="major"/>
      </rPr>
      <t>只、轨道倾角调节器</t>
    </r>
    <r>
      <rPr>
        <sz val="11"/>
        <rFont val="宋体"/>
        <charset val="134"/>
        <scheme val="major"/>
      </rPr>
      <t>1</t>
    </r>
    <r>
      <rPr>
        <sz val="11"/>
        <rFont val="宋体"/>
        <charset val="134"/>
        <scheme val="major"/>
      </rPr>
      <t>套、</t>
    </r>
    <r>
      <rPr>
        <sz val="11"/>
        <rFont val="宋体"/>
        <charset val="134"/>
        <scheme val="major"/>
      </rPr>
      <t>T</t>
    </r>
    <r>
      <rPr>
        <sz val="11"/>
        <rFont val="宋体"/>
        <charset val="134"/>
        <scheme val="major"/>
      </rPr>
      <t>型支撑架</t>
    </r>
    <r>
      <rPr>
        <sz val="11"/>
        <rFont val="宋体"/>
        <charset val="134"/>
        <scheme val="major"/>
      </rPr>
      <t>1</t>
    </r>
    <r>
      <rPr>
        <sz val="11"/>
        <rFont val="宋体"/>
        <charset val="134"/>
        <scheme val="major"/>
      </rPr>
      <t>只、</t>
    </r>
    <r>
      <rPr>
        <sz val="11"/>
        <rFont val="宋体"/>
        <charset val="134"/>
        <scheme val="major"/>
      </rPr>
      <t>L</t>
    </r>
    <r>
      <rPr>
        <sz val="11"/>
        <rFont val="宋体"/>
        <charset val="134"/>
        <scheme val="major"/>
      </rPr>
      <t>型支架</t>
    </r>
    <r>
      <rPr>
        <sz val="11"/>
        <rFont val="宋体"/>
        <charset val="134"/>
        <scheme val="major"/>
      </rPr>
      <t>1</t>
    </r>
    <r>
      <rPr>
        <sz val="11"/>
        <rFont val="宋体"/>
        <charset val="134"/>
        <scheme val="major"/>
      </rPr>
      <t>只、</t>
    </r>
    <r>
      <rPr>
        <sz val="11"/>
        <rFont val="宋体"/>
        <charset val="134"/>
        <scheme val="major"/>
      </rPr>
      <t>I</t>
    </r>
    <r>
      <rPr>
        <sz val="11"/>
        <rFont val="宋体"/>
        <charset val="134"/>
        <scheme val="major"/>
      </rPr>
      <t>型支架</t>
    </r>
    <r>
      <rPr>
        <sz val="11"/>
        <rFont val="宋体"/>
        <charset val="134"/>
        <scheme val="major"/>
      </rPr>
      <t>1</t>
    </r>
    <r>
      <rPr>
        <sz val="11"/>
        <rFont val="宋体"/>
        <charset val="134"/>
        <scheme val="major"/>
      </rPr>
      <t>只、策动源</t>
    </r>
    <r>
      <rPr>
        <sz val="11"/>
        <rFont val="宋体"/>
        <charset val="134"/>
        <scheme val="major"/>
      </rPr>
      <t>1</t>
    </r>
    <r>
      <rPr>
        <sz val="11"/>
        <rFont val="宋体"/>
        <charset val="134"/>
        <scheme val="major"/>
      </rPr>
      <t>套、紧固件一宗。</t>
    </r>
    <r>
      <rPr>
        <sz val="11"/>
        <rFont val="宋体"/>
        <charset val="134"/>
        <scheme val="major"/>
      </rPr>
      <t xml:space="preserve">
7</t>
    </r>
    <r>
      <rPr>
        <sz val="11"/>
        <rFont val="宋体"/>
        <charset val="134"/>
        <scheme val="major"/>
      </rPr>
      <t>、配套软件：包含在计算机运行的专用软件及在移动设备上运行的</t>
    </r>
    <r>
      <rPr>
        <sz val="11"/>
        <rFont val="宋体"/>
        <charset val="134"/>
        <scheme val="major"/>
      </rPr>
      <t>APP</t>
    </r>
    <r>
      <rPr>
        <sz val="11"/>
        <rFont val="宋体"/>
        <charset val="134"/>
        <scheme val="major"/>
      </rPr>
      <t>，配合智能小车及配套装置完成力学、运动学的多个实验。</t>
    </r>
    <r>
      <rPr>
        <sz val="11"/>
        <rFont val="宋体"/>
        <charset val="134"/>
        <scheme val="major"/>
      </rPr>
      <t xml:space="preserve">
</t>
    </r>
    <r>
      <rPr>
        <sz val="11"/>
        <rFont val="宋体"/>
        <charset val="134"/>
        <scheme val="major"/>
      </rPr>
      <t>提供样品并演示</t>
    </r>
  </si>
  <si>
    <t>进行运动学相关实验</t>
  </si>
  <si>
    <r>
      <rPr>
        <sz val="11"/>
        <rFont val="宋体"/>
        <charset val="134"/>
        <scheme val="major"/>
      </rPr>
      <t>EXB</t>
    </r>
    <r>
      <rPr>
        <sz val="11"/>
        <rFont val="宋体"/>
        <charset val="134"/>
        <scheme val="major"/>
      </rPr>
      <t>系列电学实验板</t>
    </r>
    <r>
      <rPr>
        <sz val="11"/>
        <rFont val="宋体"/>
        <charset val="134"/>
        <scheme val="major"/>
      </rPr>
      <t>V2.0</t>
    </r>
  </si>
  <si>
    <r>
      <rPr>
        <sz val="11"/>
        <rFont val="宋体"/>
        <charset val="134"/>
        <scheme val="major"/>
      </rPr>
      <t>共</t>
    </r>
    <r>
      <rPr>
        <sz val="11"/>
        <rFont val="宋体"/>
        <charset val="134"/>
        <scheme val="major"/>
      </rPr>
      <t>23</t>
    </r>
    <r>
      <rPr>
        <sz val="11"/>
        <rFont val="宋体"/>
        <charset val="134"/>
        <scheme val="major"/>
      </rPr>
      <t>块，设有标准接插孔及开关。可完成三十多个电学实验。</t>
    </r>
  </si>
  <si>
    <t>完成高中阶段电学相关实验（包含部分电磁）</t>
  </si>
  <si>
    <t>学生端传感器、附件及配套器材</t>
  </si>
  <si>
    <t>测量范围：-3A~+3A；分度：0.01A，支持与采集器的有线通讯、无线通讯和独立数据显示三种工作方式</t>
  </si>
  <si>
    <t>摩擦力实验器</t>
  </si>
  <si>
    <t>由轨道、摩擦台底座、多种摩擦块、电机组成，与力传感器配合使用，可实现摩擦物体做匀速直线运动</t>
  </si>
  <si>
    <t>3.5二力平衡 摩擦力（静摩擦力研究、滑动摩擦力研究）</t>
  </si>
  <si>
    <t>化学上通风实验室配置方案（56座）</t>
  </si>
  <si>
    <t>讲台水槽</t>
  </si>
  <si>
    <t>1、规格：≥550*450*290mm，水槽采用高密度聚丙烯（PP）材料经模具高压注塑成型，表面光滑顺畅，不应有划伤、裂纹气泡等明显缺陷。
2、水槽底部平整以下水口为最低点有一定坡度以防排水不净。水槽的下水组件兼具防溢水和防臭功能，水槽蓄水高度不低于240mm，当水位超过该高度后从溢水口流入下水道排走而不会漫出水槽；下水组件内置水封装置，有效阻隔下水道内臭气进入室内。</t>
  </si>
  <si>
    <t>三联水嘴</t>
  </si>
  <si>
    <t>鹅颈式实验室专用优质化验水嘴：要求防酸碱、防锈、防虹吸、防阻塞，表面环氧树脂喷涂。出水嘴为铜质瓷芯，高头，便于多用途使用，可拆卸清洗阻塞。出水嘴可拆卸，内有成型螺纹，可方便连接循环等特殊用水水管。</t>
  </si>
  <si>
    <t>学生桌水槽柜</t>
  </si>
  <si>
    <t>水槽台整体规格：≥长495*宽595*高830±5mm，分柜体和水槽两部分组成，各部件采用模具一次注塑成型，塑料件的外观符合GB/T 32487—2016《塑料家具通用技术条件》标准中要求的应无裂纹、明显变形、缩水、针孔；应无凹陷、飞边、折皱、疙痦；应无气泡、杂质、伤痕、白印；表面应光洁,应无划痕、毛刺、拉毛、污渍等要求；并提供相应的检测报告。
1、柜体部分采用全新ABS塑料原料，经注塑模一次注塑成型；柜体有上下座、侧板和柜门部件组成，各部件采用卯榫结构连接，螺丝加固确保柜体结构稳固不扭曲变形；上下座和其他部件采用不同颜色套色拼装使整个水槽台有层次感；柜体前后均留有带锁的检修门，方便日后维修；柜体四角做圆角处理，无安全隐患。
2、水槽部分：水槽采用全新耐腐蚀PP材料一次注塑成型前沿有挡水并带有防溢水孔，水槽两侧预留安装洗眼器和皂液器安装孔，方便各科室不同需求。槽体内径不小于420*220*160mm，以下水口为低点四周均有坡度防止积水；下水口为大口径直排孔配有不锈钢滤网和PP材质水塞。
3、水槽部分安置在柜体上面，需在柜体内侧使用螺丝加固连接，防止在使用过程中脱离；所有加固螺丝均处在柜体内侧暗处，安装完成后外表无可见螺丝。
▲4、塑料件性能标准：依据GB/T 32487-2016《塑料家具通用技术条件》，塑料材料冲击强度≥10J/m²（实测 24000J/m²）；塑料件邵氏 D 硬度≥HD63（实测 79HD），耐冷热循环测试后无裂纹、鼓泡、变色、起皱；有害物质限量方面，邻苯二甲酸酯（DBP、BBP、DEHP、DNOP、DINP、DIDP）均≤0.1%（均未检出，检出限：DBP、BBP、DEHP、DNOP 为 0.001%，DINP、DIDP 为 0.005%），多环芳烃中苯并 [a] 芘≤1.0mg/kg（未检出）、16 种多环芳烃总量≤10mg/kg（未检出，单种检出限 0.1mg/kg），多溴联苯（PBB）、多溴二苯醚（PBDE）均≤1000mg/kg（均未检出）；塑料件外观无裂纹、明显变形、缩水、针孔，无凹陷、飞边、折皱、疙瘩，无气泡、杂质、伤痕、白印，表面光洁无划痕、毛刺、污渍及明显色差，并提供检测报告。
▲5、实验室家具尺寸及外观标准：依据GB/T 24820-2024《实验室家具通用技术条件》，着地平稳性≤2.0mm（实测 0.1mm）；操作台面无裂缝、渗透现象，无污物、杂质，带水盆台面做泛水处理避免液体滴落；金属焊接件无脱焊、虚焊、焊穿、错位，无夹渣、气孔、焊瘤等，焊疤表面波纹均匀（高低差≤1mm）；金属冲压件无脱层、裂缝；金属喷涂层无漏喷、锈蚀，光滑均匀、色泽一致，无流挂、疙瘩等缺陷；金属电镀层无剥落、返锈、毛刺，无烧焦、起泡、针孔等，并提供检测报告。
▲6、操作台力学性能标准：依据GB/T 24820-2024《实验室家具通用技术条件》，通过水平静载荷（600N/10 次）、主台面垂直静载荷（2000N/10 次）、垂直加载稳定性（1000N）试验，试验后零部件无断裂、永久性松动，无严重磨损变形，五金连接件无松动，活动部件启闭灵便，台面弯曲挠度≤跨度 / 200，卸载 24h 后永久挠度≤跨度 / 1000，产品无倾翻，并提供检测报告。
▲投标人提供由生产厂商送检的具有CMA或ilac-MRA或CNAS认证的检测机构出具的检测报告，检测报告可在“国家认证认可监督管理委员会”官网和检测机构的官网上同时可查真伪，复印件或扫描件需注明本次招标采购项目名称及编号并加盖制造投标人公章。</t>
  </si>
  <si>
    <t>1、ABS翻转式电源盒，放置在书包盒中间，实验和安装都非常方便。
2:学生交流2V到24V输出，电流2A，自动过载保护，自动恢复。电压2V每档，由教师集中控制。
3:学生直流2V到24V输出，电流2A，自动过载保护，自动恢复。由教师集中控制
4:配置1组220V国标5孔插座，保险丝保护，工作指示。系统具有漏电保护功能。
具有过载保护装置。</t>
  </si>
  <si>
    <t>教师控制台控制区采用轻触摸按键操作方式，数码显示。
1、电压设定操作为数字键盘。
2、采用耐用的数码管显示教师和学生交直流电压，电流。
3、4组空开向学生实验桌输出安全的220V交流电源，具备漏电及过载保护功能。
4、教师自用低压交流电源电压为0V-24V/3A，分辩率为1V。具备自动过载保护功能。
5、教师自用低压直流电源电压为0V-24.0V/2A，分辩率为0.1V。具备自动过载保护功能。
6、控制学生低压根据学生需求，按相应的数值，确定。对应的数码显示，教师监视。分四组控制，且有电流监控功能，当电流过载保护，功率箱指示灯闪烁 
7、大电流短时输出，教师大电流9V大电流输出，8秒断开，MCU芯片定时控制，时间准确。教师高压“直流高压240V”，“直流高压300V”，二档高压输出。配置2组220V国标5孔插座。
8、电源的性能应符合《JY/T 0374-2004 教学实验室设备电源系统 》中的相关要求。</t>
  </si>
  <si>
    <t>洗眼器</t>
  </si>
  <si>
    <t>洗眼喷头：采用不助燃PC材质模铸一体成形制作，具有过滤泡棉及防尘功能，上面防尘盖平常可防尘，使用时可随时被水冲开，并降低突然打开时短暂的高水压，避免冲伤眼睛。</t>
  </si>
  <si>
    <t>pp塑料离心风机</t>
  </si>
  <si>
    <t>1、风机型号：F4-72-6#，离心风机。
2、材料：风机外壳和叶轮均采用模具一次成型，防爆防腐，不得使用塑料板焊接。
3、电机功率：三相5.5KW。
4、技术要求：风量:6840-12700m³/小时； 全压：800pa；转速：1450r/min ，噪声符合国家标准。
5、随机配件：进风口柔性连接法兰、消音器、橡胶减震器和防雨帽。</t>
  </si>
  <si>
    <t>变频器</t>
  </si>
  <si>
    <t>控制方式:SPWM矢量。0.10~400.00Hz宽范围运行频率，由负载电机来确定最大频率（50HZ-400HZ）
输入电源:380V电源: 330~440V;五位数码显示:
显示频率、电流、转速、电压、计数器、温度、正反转，及状态指示灯,状态、故障等。
运行启动：通信控制:RS-485，键盘设定方式，键盘设定方式
频率下限，启动频率，停车频率、三个跳跃频率可分别设定
加减速控制：4段加减速时间(0.1-6500秒) 任意选择
V/F曲线：可任意设定V/F曲线
转矩控制：可设定转矩提升，最大10.0%启动转矩在1.0Hz时可达150%6个多功能输入端，实现8段速控制，程序运行，4段加减速
电子电路保护马达的过载保护，USE熔断保护， FUSE熔断， 马达停止。
220V线:直流电压&gt;400V;380V线:直流电压&gt;800V，过压，欠压保护等保护功能。</t>
  </si>
  <si>
    <t>吸风装置</t>
  </si>
  <si>
    <t>1.关节：采用高密度PP聚丙烯材质，可360°旋转调节方向，易拆卸、重组及清洗，颜色有白色和红色可选。
2.关节密封圈：采用不易老化的高密度橡胶。
3.关节连接杆：304不锈钢连接杆。
4.关节松紧旋钮：高密度PP材质，内嵌不锈钢轴承，与关节连接杆锁合。
5.气流调节阀：方便的手动调节外部阀门旋钮，控制进入之气流量。
6.集气罩：PP白色/红色/透明， 罩口直径不小于375mm。
7.标配固定底座：非粘接而成，模具注塑一体成型，牢度强，不脱底，预留接口不小于110mm。
8.主体管道：PVC通风管，底座直通管直径不小于110mm，关节连接管不小于90mm。</t>
  </si>
  <si>
    <t>主通风管道配件</t>
  </si>
  <si>
    <t>1、采用PVC风管，或PP焊接管具有耐酸碱性能。                                                                                                                                                                              2、规格：主风管直径400mm。                                                                                                                          3、管卡采用碳钢制作，表面经镀铬处理，具有耐腐蚀、防火、防潮等功能。</t>
  </si>
  <si>
    <t>批</t>
  </si>
  <si>
    <t>室内通风管道配件</t>
  </si>
  <si>
    <t>1、主风管：采用具有耐酸碱性能PVCФ400㎜、支分管Ф160㎜，Ф110mm。                                                                                                                                                                 2、管卡采用碳钢制作，表面经镀铬处理，具有耐腐蚀、防火、防潮等功能。</t>
  </si>
  <si>
    <t>电器布线</t>
  </si>
  <si>
    <t>DN25mm阻燃线管；2.5平方国标线材，符合国家标准。</t>
  </si>
  <si>
    <t>给排水系统</t>
  </si>
  <si>
    <t>给水采用￠20PPR管，热熔连接。排水采用￠50PVC管，PVC专用热熔连接。</t>
  </si>
  <si>
    <t>数字化化学实验室配置方案（54座）</t>
  </si>
  <si>
    <t>六面桌体上方侧边安装有五孔插座输出220V，低压交直流电源0-24V输出。</t>
  </si>
  <si>
    <t>传感器转接模块</t>
  </si>
  <si>
    <t>两端分别是BT接头与BT接口转换器，用于特种传感器与无线发射模块或数据显示模块的转接</t>
  </si>
  <si>
    <t>用于二氧化碳、浊度、色度等传感器与无线发射模块或数据显示模块的转接。</t>
  </si>
  <si>
    <t>一、必修2：1、温度对化学反应速率的影响 2、催化剂对化学反应速率的影响 3、不同催化剂催化效率比较 4、固体表面积对化学反应速率的影响 
二、选修4：5、浓度对化学反应速率的影响</t>
  </si>
  <si>
    <t>一、必修2：1、中和反应温度测定2、温度对化学反应速率的影响
二、选修4：3、中和反应热的测定4、温度对乙酸电离平衡常数的影响</t>
  </si>
  <si>
    <t>一、必修2：1、原电池 2、水果电池
二、选修2：3、电镀铜
三、选修4：4、铜锌原电池 5、电解原理 6、牺牲阳极的阴极保护法实验
四、选修5：7、污水处理—电浮选凝聚法
五、选修6：8、制备金属镀件</t>
  </si>
  <si>
    <t>盐度传感器</t>
  </si>
  <si>
    <t>测量范围：0~50ppt，分度：0.001ppt；用于测量水的盐度值；支持与采集器的有线通讯、无线通讯和独立数据显示三种工作方式</t>
  </si>
  <si>
    <t>测量溶液盐度值</t>
  </si>
  <si>
    <t>高温传感器</t>
  </si>
  <si>
    <t>测量范围：0℃~1200℃；分度：1℃；不锈钢探针，可测高温物体或火焰的温度，支持与采集器的有线通讯、无线通讯和独立数据显示三种工作方式</t>
  </si>
  <si>
    <t>1、酒精灯火焰温度比较 2、焊锡/锡/铅熔化温度比较</t>
  </si>
  <si>
    <t>pH传感器</t>
  </si>
  <si>
    <t>测量范围：0-14；分度：0.01，具有快速响应的特点，测量数据能在5秒内达到真实值的90%， 10秒内稳定。支持与采集器的有线通讯、无线通讯和独立数据显示三种工作方式</t>
  </si>
  <si>
    <t>一、必修1：1、酸碱中和滴定 2、碳酸钠和碳酸氢钠的性质 3、二氧化硫的性质 4、酸雨的形成 5、雨水PH测定
二、必修2：6、大气环境监测和水环境监测
三、选修1：7、食物的酸碱度
四、选修4：8、强弱电解质 9、不同盐溶液的pH</t>
  </si>
  <si>
    <t>电导率传感器</t>
  </si>
  <si>
    <t>测量范围：0 mS/cm ~20mS/cm；分度：0.001 mS/cm，支持与采集器的有线通讯、无线通讯和独立数据显示三种工作方式</t>
  </si>
  <si>
    <t xml:space="preserve">一、必修1：1、酸碱中和滴定 2、碳酸钠和碳酸氢钠的性质 3、离子反应
二、必修2：4、大气环境监测和水环境监测 5、水质化学软化法
三、选修4：6、强弱电解质 </t>
  </si>
  <si>
    <t>色度传感器</t>
  </si>
  <si>
    <t>测量范围：透光率0～100％，分度：0.1％，三波长光源（R、G、B）测量，支持与采集器的有线通讯、无线通讯工作方式</t>
  </si>
  <si>
    <t>一、必修1：1、二氧化硫的性质
二、必修2：2、大气环境监测和水环境监测
三、选修4：3、浓度对化学反应速率的影响 4、化学平衡状态
四、选修6：5、比色法测定自制硫酸亚铁铵纯度 6、比色法测定抗贫血药物中铁的含量</t>
  </si>
  <si>
    <t>浊度传感器</t>
  </si>
  <si>
    <t>测量范围：0 NTU ~400NTU；分度：0.1 NTU，支持与采集器的有线通讯、无线通讯和独立数据显示三种工作方式</t>
  </si>
  <si>
    <t xml:space="preserve">一、必修2：1、大气环境监测和水环境监测
二、选修4：2、浓度对化学反应速率的影响 </t>
  </si>
  <si>
    <t>氧气传感器</t>
  </si>
  <si>
    <t>测量范围：0～100％，分度：0.1％；用于检测气体中氧气含量；支持与采集器的有线通讯、无线通讯和独立数据显示三种工作方式</t>
  </si>
  <si>
    <t>一、必修1：1、水电解
二、必修2：2、温度对化学反应速率的影响 3、催化剂对化学反应速率的影响 4、不同催化剂催化效率比较 5、固体表面积对化学反应速率的影响 6、大气环境监测和水环境监测
三、选修4：7、浓度对化学反应速率的影响</t>
  </si>
  <si>
    <t>二氧化碳传感器</t>
  </si>
  <si>
    <t>测量范围：0 ppm～50000ppm，分度1ppm；用于检测气体中二氧化碳含量；支持与采集器的有线通讯、无线通讯和独立数据显示三种工作方式</t>
  </si>
  <si>
    <t>1、碳酸钠和碳酸氢钠的性质 2、大气环境监测和水环境监测</t>
  </si>
  <si>
    <t>相对湿度传感器</t>
  </si>
  <si>
    <t>测量范围：0～100%，分度0.1％，测量灵敏件置于探管前端，便于测量容器内的湿度。支持与采集器的有线通讯、无线通讯和独立数据显示三种工作方式</t>
  </si>
  <si>
    <t>浓硫酸的吸水性、氢氧化钠的潮解</t>
  </si>
  <si>
    <t>溶解氧传感器</t>
  </si>
  <si>
    <t>测量范围：0 mg/L～20mg/L，分度：0.01 mg/L；用于检测水中氧气含量；带有温补功能，支持与采集器的有线通讯、无线通讯和独立数据显示三种工作方式</t>
  </si>
  <si>
    <t>必修2：1、大气环境监测和水环境监测</t>
  </si>
  <si>
    <t>氯离子传感器</t>
  </si>
  <si>
    <t>测量范围：10-5~1mol/L；分度：10-5mol/L；用于检测溶液中氯离子浓度。支持与采集器的有线通讯、无线和独立数据显示通讯工作方式。</t>
  </si>
  <si>
    <t>测量溶液离子浓度</t>
  </si>
  <si>
    <t xml:space="preserve">一、必修2：1、原电池 2、水果电池
二、选修2：3、电镀铜
三、选修4：4、铜锌原电池 </t>
  </si>
  <si>
    <t>氧化还原传感器</t>
  </si>
  <si>
    <t>测量范围：-500mV~+1200mV，分度：1mV，支持与采集器的有线通讯、无线通讯和独立数据显示三种工作方式</t>
  </si>
  <si>
    <t>必修2：大气环境监测和水环境监测</t>
  </si>
  <si>
    <t>氯气传感器</t>
  </si>
  <si>
    <t>测量范围：0~20ppm；分度：1ppm；用于检测气体中氯气含量；支持与采集器的有线通讯、无线通讯和独立数据显示三种工作方式。</t>
  </si>
  <si>
    <t>测量氯气含量；点解饱和食盐水</t>
  </si>
  <si>
    <t>二氧化氮传感器</t>
  </si>
  <si>
    <t>测量范围：0~200ppm；分度：1ppm；用于检测气体中二氧化氮含量；支持与采集器的有线通讯、无线通讯和独立数据显示三种工作方式。</t>
  </si>
  <si>
    <t>测量二氧化氮含量</t>
  </si>
  <si>
    <t>一氧化碳传感器</t>
  </si>
  <si>
    <t>测量范围：0~1000ppm；分度：1ppm；用于检测气体中一氧化碳含量； 支持与采集器的有线通讯、无线通讯和独立数据显示三种工作方式</t>
  </si>
  <si>
    <t>测量一氧化碳含量</t>
  </si>
  <si>
    <t>滴定实验装置</t>
  </si>
  <si>
    <t>由滴定计数器、专用滴定管、支架、转接器和螺栓组成，用于统计液滴数量、测量液滴体积。</t>
  </si>
  <si>
    <t>1、中和滴定实验2、冰醋酸的稀释等</t>
  </si>
  <si>
    <t>稀释池</t>
  </si>
  <si>
    <t>倒置三角烧杯结构，上端开口，底端封闭。用于稀释倍数较大，且对初始溶解有一定量要求的化学实验。</t>
  </si>
  <si>
    <t>选修4：强弱电解质
研究冰醋酸稀释过程中离子浓度的变化专用设备</t>
  </si>
  <si>
    <t>密封实验套件</t>
  </si>
  <si>
    <r>
      <rPr>
        <sz val="11"/>
        <color theme="1"/>
        <rFont val="宋体"/>
        <charset val="134"/>
        <scheme val="minor"/>
      </rPr>
      <t>密封实验套件由5只5号橡胶塞（配5种孔径：单孔</t>
    </r>
    <r>
      <rPr>
        <sz val="11"/>
        <color theme="1"/>
        <rFont val="宋体"/>
        <charset val="134"/>
        <scheme val="minor"/>
      </rPr>
      <t>φ</t>
    </r>
    <r>
      <rPr>
        <sz val="11"/>
        <color theme="1"/>
        <rFont val="宋体"/>
        <charset val="134"/>
        <scheme val="minor"/>
      </rPr>
      <t>3、</t>
    </r>
    <r>
      <rPr>
        <sz val="11"/>
        <color theme="1"/>
        <rFont val="宋体"/>
        <charset val="134"/>
        <scheme val="minor"/>
      </rPr>
      <t>φ</t>
    </r>
    <r>
      <rPr>
        <sz val="11"/>
        <color theme="1"/>
        <rFont val="宋体"/>
        <charset val="134"/>
        <scheme val="minor"/>
      </rPr>
      <t>4、</t>
    </r>
    <r>
      <rPr>
        <sz val="11"/>
        <color theme="1"/>
        <rFont val="宋体"/>
        <charset val="134"/>
        <scheme val="minor"/>
      </rPr>
      <t>φ</t>
    </r>
    <r>
      <rPr>
        <sz val="11"/>
        <color theme="1"/>
        <rFont val="宋体"/>
        <charset val="134"/>
        <scheme val="minor"/>
      </rPr>
      <t>12、</t>
    </r>
    <r>
      <rPr>
        <sz val="11"/>
        <color theme="1"/>
        <rFont val="宋体"/>
        <charset val="134"/>
        <scheme val="minor"/>
      </rPr>
      <t>φ</t>
    </r>
    <r>
      <rPr>
        <sz val="11"/>
        <color theme="1"/>
        <rFont val="宋体"/>
        <charset val="134"/>
        <scheme val="minor"/>
      </rPr>
      <t>18；双孔</t>
    </r>
    <r>
      <rPr>
        <sz val="11"/>
        <color theme="1"/>
        <rFont val="宋体"/>
        <charset val="134"/>
        <scheme val="minor"/>
      </rPr>
      <t>φ</t>
    </r>
    <r>
      <rPr>
        <sz val="11"/>
        <color theme="1"/>
        <rFont val="宋体"/>
        <charset val="134"/>
        <scheme val="minor"/>
      </rPr>
      <t>4）、4只硅胶塞（配4种孔径：单孔</t>
    </r>
    <r>
      <rPr>
        <sz val="11"/>
        <color theme="1"/>
        <rFont val="宋体"/>
        <charset val="134"/>
        <scheme val="minor"/>
      </rPr>
      <t>φ</t>
    </r>
    <r>
      <rPr>
        <sz val="11"/>
        <color theme="1"/>
        <rFont val="宋体"/>
        <charset val="134"/>
        <scheme val="minor"/>
      </rPr>
      <t>4、</t>
    </r>
    <r>
      <rPr>
        <sz val="11"/>
        <color theme="1"/>
        <rFont val="宋体"/>
        <charset val="134"/>
        <scheme val="minor"/>
      </rPr>
      <t>φ</t>
    </r>
    <r>
      <rPr>
        <sz val="11"/>
        <color theme="1"/>
        <rFont val="宋体"/>
        <charset val="134"/>
        <scheme val="minor"/>
      </rPr>
      <t>12、</t>
    </r>
    <r>
      <rPr>
        <sz val="11"/>
        <color theme="1"/>
        <rFont val="宋体"/>
        <charset val="134"/>
        <scheme val="minor"/>
      </rPr>
      <t>φ</t>
    </r>
    <r>
      <rPr>
        <sz val="11"/>
        <color theme="1"/>
        <rFont val="宋体"/>
        <charset val="134"/>
        <scheme val="minor"/>
      </rPr>
      <t>18；双孔</t>
    </r>
    <r>
      <rPr>
        <sz val="11"/>
        <color theme="1"/>
        <rFont val="宋体"/>
        <charset val="134"/>
        <scheme val="minor"/>
      </rPr>
      <t>φ</t>
    </r>
    <r>
      <rPr>
        <sz val="11"/>
        <color theme="1"/>
        <rFont val="宋体"/>
        <charset val="134"/>
        <scheme val="minor"/>
      </rPr>
      <t>4）、1只150mL反应瓶、2只硅胶环、2只等径气管快速接头、2只变径气管快速接头、3条外径</t>
    </r>
    <r>
      <rPr>
        <sz val="11"/>
        <color theme="1"/>
        <rFont val="宋体"/>
        <charset val="134"/>
        <scheme val="minor"/>
      </rPr>
      <t>φ</t>
    </r>
    <r>
      <rPr>
        <sz val="11"/>
        <color theme="1"/>
        <rFont val="宋体"/>
        <charset val="134"/>
        <scheme val="minor"/>
      </rPr>
      <t>4mm软管组成。与生化传感器及常用实验室器皿配套使用，完成中学相关实验及探究活动。</t>
    </r>
  </si>
  <si>
    <t>与生化传感器及常用实验室器皿配套使用，完成中学相关实验及探究活动。</t>
  </si>
  <si>
    <t>多用途生化传感器支架</t>
  </si>
  <si>
    <t>由机械臂、传感器电极夹及固定夹组成，机械臂固定在实验台边，能在三维空间内灵活移动并准确定位，稳定性好；电极夹口径适合常用生化传感器的电极，方便生化实验操作，具有保护传感器不受损坏、提高空间利用率和实验效率功能。机械臂长度：600mm。</t>
  </si>
  <si>
    <t>生物、化学传感器电极专用支架</t>
  </si>
  <si>
    <t>磁力搅拌器</t>
  </si>
  <si>
    <t>磁力搅拌器由搅拌驱动器、搅拌子、电源适配器构成。最大搅拌量：2L，转速范围：200转/分钟~2000转/分钟；适用于生化实验过程中搅拌低粘稠度的液体或固液混合物。</t>
  </si>
  <si>
    <t>用于生化实验过程中搅拌低粘稠度的液体或固液混合物。</t>
  </si>
  <si>
    <t>分光光度计Ⅰ</t>
  </si>
  <si>
    <t>测量透射率范围0~100%；分度0.1%。
可输出8个波段（波长范围405nm-690nm）的测量数据。8个波段分别为405nm-425nm、435nm-455nm、470nm-490nm、505nm-525nm、545nm-565nm、580nm-600nm、620nm-640nm、670nm-690nm。
设有4个比色皿放置槽，可同时放入4个比色皿，内置传动装置，可自动切换4个样品，通过软件选择任意一个需要测量的样品，进行吸光数据测量。
通过无线或者有线方式与计算机进行通讯。
可应用于Windows、Android、Linux、iOS、麒麟、统信、鸿蒙等操作系统平台。
产品经低温-20℃、高温55℃贮存72小时后，能正常工作。
★提供产品检测报告，证明产品可以满足上述所有参数。</t>
  </si>
  <si>
    <t>可完成化学和生物学科中：测定溶液吸收波长、测定溶液浓度、测定溶液吸光度与时间关系等类型的实验。</t>
  </si>
  <si>
    <t>拓展：1、火焰温度比较 2、焊锡/锡/铅熔化温度比较</t>
  </si>
  <si>
    <t>地理实验室配置方案（54座）</t>
  </si>
  <si>
    <t>单价（元）</t>
  </si>
  <si>
    <t>多功能讲台</t>
  </si>
  <si>
    <t>1、整体设计符合人机工程学；
2、整体采用分体式结构，规格为长1200mm、宽700mm、高1000mm；
3、多媒体讲台整体采用1.0mm优质冷轧钢板，无接缝，边缘及拐角均采用圆弧设计，确保学生安全，耐冲击性强，防盗性能优越。
4、颜色选用哑光灰白色，LOGO板及下体前门采用木纹色，表面经脱脂磷化工艺处理后选用优质塑粉静电喷涂而成，耐腐蚀性强，有效保护学生视力，美观耐用。
5、显示器采用翻转结构，可容纳不同规格的显示器（17-23寸），结构独特新颖大幅度减少遮挡学生视线。
6、键盘采用翻转式结构，节省空间，操作简单方便；键盘为标准键盘。
7、桌面右侧为隐藏式抽屉，可放置视频展台，空间560*540*200mm，承载重量≥12kg。
8、键盘盒下方为中控，可放置260x160mm内的中央控制器，整体结构紧凑，空间设计合理。
9、所有布线孔均采用绝缘品装置隔离电源线，安全可靠。
10、全部的加工件均采用模具成型，先进的工装夹具、配合全自动焊接工艺，保障尺寸精度及各部件一致性。</t>
  </si>
  <si>
    <t>六边形学生桌</t>
  </si>
  <si>
    <t>把</t>
  </si>
  <si>
    <t>地质地貌模型柜</t>
  </si>
  <si>
    <t>≥76*56*50cm1.6仿古板造型，防火板饰面。造型美观做工精致，专业木工施工制作，迎合专业教室氛围，玻璃钟罩≥75*55*40cm采用5mm钢化玻璃制作，导角，磨边。</t>
  </si>
  <si>
    <t>天体运行仪</t>
  </si>
  <si>
    <t>底座尺寸约为217mm，手动模型，太阳模型直径约
为90mm，塑料材质，内含水星、金星、地球、火
星、木星、土星、天王星、海王星。</t>
  </si>
  <si>
    <t>件</t>
  </si>
  <si>
    <t>三球仪</t>
  </si>
  <si>
    <t>1、产品由底座、太阳模型、地球模型、月球模型、四季盘、月相盘、指针、回转组件、转台、推柄等组成；
2、地球模型上能观察到七大洲、四大洋、南北极圈、南北回归线、赤道和国际日期变更线；
3、四季盘上有表示四季和二十四个节气的名称、次序和日期等标识；
4、月相盘上有月相的位置和地球上的昼夜等标识；刻度表平整不弯曲，不脱落；
5、连接部分螺母紧密，不松动和脱节；
6、转动演示准确无误月球中心高度和月球中心平均高度应与地球中心高相等；
7、地轴倾斜角度为23.5°；
8、月球绕地球转动应呈25°左右；各部比例应协调，转动灵活，稳定性好。</t>
  </si>
  <si>
    <t>流水作用演示装置</t>
  </si>
  <si>
    <t>通过模型观察并思考自然界河水流动原因、流速与落差的关系并求出河流某段的比降、分析表面流速与垂直方向流速的变化及其原因、观察模型河流凸岸和凹岸有什么特点。</t>
  </si>
  <si>
    <t>大气环流演示模型</t>
  </si>
  <si>
    <t>应能通过模拟实验装置演示大气环流形成过程、产品由木质框架、彩色景观图、高亮度发光二极管及控制线路组成。整体尺寸：600*440*40mm。</t>
  </si>
  <si>
    <t>晨昏圈地球仪</t>
  </si>
  <si>
    <t>1、直径260mm采用的底座上配置环形整体支架，整体支架上设置天赤道圈、活动圈和圈架，圈架中设置地球仪和指示标，地轴固定在整体支架上的结构形式；
2、晨昏圈上标有理论晨昏线，实际晨昏线、民用晨昏线和天文晨昏线；
3、利用各圈线间相对位置变化，显示地球上各地任一日期的各种晨昏时刻，同时完成地方时与标准时、世界时换算。</t>
  </si>
  <si>
    <t>板块构造及地表形态模型</t>
  </si>
  <si>
    <t>1、板块模型的上面显示：地表的基本面貌；
2、海洋部分显示：大洋中脊、转换断层、海底火山、深海平原、海底盆地、海沟、岛弧、火山岛；
3、陆地部分显示：大陆架、大陆坡、褶皱山、火山山脉、雪峰、平原、湖泊、河流等；
4、板块的侧面展示地球内部的双圈层构造。</t>
  </si>
  <si>
    <t>褶皱构造及其地貌演变模型</t>
  </si>
  <si>
    <t>1、清晰演示岩层最初产状及新老关系；
2、岩层遭遇外力侵蚀后的变化程度；
3、岩层受力发生弯曲变形的褶皱构造的基本形态与特征；
4、褶皱构造形成的地形特征及外力作用影响后的地形变化。</t>
  </si>
  <si>
    <t>断裂构造及地垒地堑发育模型</t>
  </si>
  <si>
    <t>1、能够按指示方向活动演示说明断裂构造的形成；
2、活动演示地垒地堑的形成，演示地形地貌形态。外力作用影响后，形成的地貌形态；三角面山坡、V形峡谷、河流、沟谷、湖泊、冲积扇、沙洲。</t>
  </si>
  <si>
    <t>岩石矿物标本</t>
  </si>
  <si>
    <t>1、花岗岩、砂岩、页岩、大理岩、辉铜矿、石英矿、磁铁矿、云母、石灰岩组成,标本特征必须显著、清晰、易于辨别；
2、标本一般应成块状；标本表面应清洁、无尘土或粘附其它杂质；
3、块状标本应选用没有经过风化的厚产矿物和厚产岩石，并至少有一个新鲜断面；塑料盒包装。</t>
  </si>
  <si>
    <t>土壤标本</t>
  </si>
  <si>
    <t>红壤土、棕壤土、岩性土、水稻土、盐碱土，盒盖内侧贴有与各标本对应品名的定位表格，土壤标本用透明塑料瓶封装，透明塑料盒包装。</t>
  </si>
  <si>
    <t>地球内部构造模型</t>
  </si>
  <si>
    <t>能显示内、外地核，上、下地幔，软流层，地壳，显示地幔对流及板块碰撞示意。球体雕塑立体地形地貌、河流、山川、海沟、海洋。</t>
  </si>
  <si>
    <t>日晷</t>
  </si>
  <si>
    <t>本模型为赤道式日晷、日晷面与赤道平行，日晷针两端分别指向北天极和南天极。模型由晷面、晷针、游杆、支撑杆组成。</t>
  </si>
  <si>
    <t>太阳视运动仪</t>
  </si>
  <si>
    <t>由透明天球，地球，红色激光灯、底座与支架组成。用于演示太阳每天的东升西落现象。</t>
  </si>
  <si>
    <t>地壳变动演示器</t>
  </si>
  <si>
    <t>1、示教内容：演示地层的新老关系与层理；
2、表现地壳与软流层的相对位置；
3、演示地壳的褶皱变化；演示褶曲的基本形态。</t>
  </si>
  <si>
    <t>世界立体地形模型</t>
  </si>
  <si>
    <t>1、地形模型由树脂制作，边框用装饰条，整个仪器造型美观、重点突出、轮廓适中、比例正确、形象生动；
2、世界地形模型平面比例尺为1：16000000；
3、地形采用分层设色法对高原、平原、山脉、湖泊、盆地作着色处理，一目了然；
4、根据教材需要，对世界上的平原、盆地、高原、山脉、河流作注字表示，突出教学重点；
5、几大河流，线条变粗，自然清晰。</t>
  </si>
  <si>
    <t>中国立体地形模型</t>
  </si>
  <si>
    <t>1、模型用树脂制作而成，边框加装饰条，造型美观，重点突出，轮廓适中，比例正确，形象生动；
2、中国立体地形模型平面比例尺为1：4000000；
3、地形地貌采用分层设色法对高原、平原、山脉、湖泊、盆地作着色处理，一目了然；
4、模型根据教材需要，对我国的平原、盆地、山脉、河流、湖泊等作注字表示，突出教学重点；
5、两大河流，长江、黄河比其它河流线条粗，自然清晰；
6、与同比例尺的中国地形图基本吻合。</t>
  </si>
  <si>
    <t>天球仪</t>
  </si>
  <si>
    <t>1、灯光两用，320mm产品为天球和天球坐标的模型，由球体、地平圈、子午圈、方位尺和支架组成；
2、产品用于认星，演示星体周日视运动有关现象和求解球面天文学的有关问题；
3、模型上具地平坐标、第一赤道坐标和第二赤道坐标。并标明黄道和黄极、银道和银极；
4、球体直径为320mm；
5、球面天体绘以诺吞星图为准，星座区域界限应符合国际规定；星座名称拉丁文与中文对照。
6、二十八宿及二十四节气应位置正确，标绘鲜明。</t>
  </si>
  <si>
    <t>数字化生物实验室配置方案</t>
  </si>
  <si>
    <t>仪器柜</t>
  </si>
  <si>
    <t>1、规格：≥长1000±5mm，宽500±5mm，高≥2000mm；中间一块隔板将柜子分上柜和下柜两部分，上下柜为一个整体，不能采用两小柜堆叠形式；柜子底部需带调平脚垫。
2、侧板、层板、柜门框部件等采用环保型全新PP改性塑料注塑成型，塑料件的外观和塑料件耐老化符合GB/T 32487—2016《塑料家具通用技术条件》标准中要求；外观应无裂纹、明显变形、缩水、针孔；应无凹陷、飞边、折皱、疙痦；应无气泡、杂质、伤痕、白印；表面应光洁,应无划痕、毛刺、拉毛、污渍等要求；经500小时耐老化测试，冲击强度的保持率不低于60%，外观颜色变色大于等于3级；需提供相应的检测报告佐证。
3、各部件榫卯连接结构并合理布局加强筋，配合专用塑料紧固件连接，顶板、中板和底板的底部镶嵌15*30mm钢管加强，承重力强，产品不变形、不扭曲，可重复拆装使用；上下柜的内部尺寸不小于910×480×910mm，并设有五档的高度的搁板调节位置，方便放置不同高度物品。
4、活动搁板：搁板采用工程塑料经模具挤出成型，外形宽度不小于420mm，厚度不小于22mm，中空双层结构，内部均匀分布多条加强筋并内置两条30*15mm镀锌钢管；搁板隔板两端配置密封堵头使钢管不外露，避免腐蚀生锈，美观耐用。
5、柜门：主要有门框、玻璃、拉手、门轴和锁具组成；上下柜门门框采用增强型PP材质一体注塑成型，外嵌4mm±0.5mm钢化高温烤漆玻璃；连杆式柜门锁固定在钢化玻璃上，锁杆采用高强度塑料或其他耐腐蚀材料制作。门轴采用伸缩式pp旋转门轴，内嵌隐藏方便安装，坚固耐用，柜门开关寿命不小于5万次。柜门、搁板及柜子的稳定性能均需符合GB/T 24820-2024《实验室家具通用技术条件》中储物柜力学性能的相关要求，并提供检测报告。
6、柜子内部储物空间无裸露金属材料，若采用金属螺丝的需用塑料盖子将其隐藏，确保柜子的耐腐蚀性。柜子材料的耐腐蚀性能按GB/T 11547-2008《塑料 耐液体化学试剂性能的测定》的标准测试99%乙醇，36%盐酸，98%硫酸，65%硝酸四种试剂结果均要达到或优于无明显变化等级，需提供相应的检测报告佐证。
7、柜子顶部预留直径110mm的通风系统接口，与主通风管路连接；接口处配有手动调节装置，可以打开或关闭通风口。
▲8、塑料件性能与有害物质标准：依据《塑料家具通用技术条件》（GB/T 32487-2016），塑料件外观无裂纹、明显变形、缩水、针孔，无凹陷、飞边、折皱、疙瘩，无气泡、杂质、伤痕、白印，表面光洁无划痕、毛刺、污渍及明显色差；邵氏 D 硬度≥HD63（实测 80HD），耐冷热循环测试后无裂纹、鼓泡、变色、起皱。有害物质限量方面，邻苯二甲酸酯（DBP、BBP、DEHP、DNOP、DINP、DIDP）均≤0.1%（均未检出，检出限：DBP、BBP、DEHP、DNOP 为 0.001%，DINP、DIDP 为 0.005%），多环芳烃中苯并 [a] 芘≤1.0mg/kg（未检出）、16 种多环芳烃总量≤10mg/kg（未检出，单种检出限 0.1mg/kg）；同时符合《塑料家具中有害物质限量》（GB 28481-2012），可溶性铅、镉、铬、汞均≤标准限值（均未检出，检出限：铅、镉 2mg/kg，铬 4mg/kg，汞 3mg/kg），并提供检测报告。
▲9、实验室家具尺寸与外观标准：依据GB/T 24820-2024《实验室家具通用技术条件》，着地平稳性≤2.0mm（实测 0.3mm）；面板平整度≤0.20mm（实测 0.06mm），位差度、分缝均≤2.0mm（实测 1.3mm）；操作台面无裂缝、渗透现象及污物杂质，金属焊接件无脱焊、虚焊、焊穿等缺陷，焊疤表面波纹均匀（高低差≤1mm），金属喷涂层无漏喷、锈蚀，光滑均匀、色泽一致，金属电镀层无剥落、返锈、毛刺等问题，并提供检测报告。
▲10、操作台力学与稳定性标准：依据GB/T 24820-2024《实验室家具通用技术条件》，通过水平静载荷（600N/10 次）、主台面垂直静载荷（2000N/10 次）、垂直加载稳定性（1000N）试验，试验后零部件无断裂、永久性松动；搁板弯曲试验（均布载荷加载后挠度≤跨度 0.55%）、搁板支撑件强度试验（冲击后无损坏松动）、顶板 / 底板持续加载试验（最大挠度≤0.5%）、结构强度试验（300N 力加载 10 次无异常）、跌落试验（180mm 高度跌落无损坏）均符合要求；柜高 1060mm、质量 47.10kg，在顶部施加 350N 垂直力 + 50N 水平力、开门 / 推拉构件开启（含加载状态）等场景下均无倾翻，并提供检测报告。
▲11、家具有害物质与台面性能标准：依据GB 18584-2024《家具中有害物质限量》，仪器柜整体有害物质释放符合环保要求；台面耐污染性能符合 GB/T 17657-2022，丙酮、25% 氢氧化钠溶液、30% 双氧水等试剂测试等级达 5 级；抗化学试剂性能优异，99% 乙醇、36% 盐酸、98% 硫酸、70% 硝酸在 23℃下放置 24h，光泽和颜色无变化，并提供检测报告。
▲12、结构安全通用标准：依据GB/T 24820-2024《实验室家具通用技术条件》，可接触边、角倒圆半径≥0.5mm，固定零部件结合牢固无松动、少件、透钉、漏钉，无锐边锐角；开门垂直 / 水平加载、猛关、耐久性试验（20000 次）后，部件无断裂、松动，活动部件启闭灵活，并提供检测报告。
投标人提供由生产厂商送检的具有CMA或ilac-MRA或CNAS认证的检测机构出具的检测报告，检测报告可在“国家认证认可监督管理委员会”官网和检测机构的官网上同时可查真伪，复印件或扫描件需注明本次招标采购项目名称及编号并加盖投标人公章。</t>
  </si>
  <si>
    <r>
      <rPr>
        <sz val="11"/>
        <color theme="1"/>
        <rFont val="宋体"/>
        <charset val="134"/>
        <scheme val="minor"/>
      </rPr>
      <t>通过与各种传感器组合使用，具备独立数据显示功能。</t>
    </r>
    <r>
      <rPr>
        <sz val="11"/>
        <color theme="1"/>
        <rFont val="宋体"/>
        <charset val="134"/>
        <scheme val="minor"/>
      </rPr>
      <t>1.77</t>
    </r>
    <r>
      <rPr>
        <sz val="11"/>
        <color theme="1"/>
        <rFont val="宋体"/>
        <charset val="134"/>
        <scheme val="minor"/>
      </rPr>
      <t>吋彩屏，带</t>
    </r>
    <r>
      <rPr>
        <sz val="11"/>
        <color theme="1"/>
        <rFont val="宋体"/>
        <charset val="134"/>
        <scheme val="minor"/>
      </rPr>
      <t>BT</t>
    </r>
    <r>
      <rPr>
        <sz val="11"/>
        <color theme="1"/>
        <rFont val="宋体"/>
        <charset val="134"/>
        <scheme val="minor"/>
      </rPr>
      <t>自锁接头，支持热插拔连接，接入后自动识别传感器。该模块具备自动保存实验数据，并且可与计算机有线连接（数据接口兼容充电功能）或通过手持设备</t>
    </r>
    <r>
      <rPr>
        <sz val="11"/>
        <color theme="1"/>
        <rFont val="宋体"/>
        <charset val="134"/>
        <scheme val="minor"/>
      </rPr>
      <t>(</t>
    </r>
    <r>
      <rPr>
        <sz val="11"/>
        <color theme="1"/>
        <rFont val="宋体"/>
        <charset val="134"/>
        <scheme val="minor"/>
      </rPr>
      <t>平板、手机等</t>
    </r>
    <r>
      <rPr>
        <sz val="11"/>
        <color theme="1"/>
        <rFont val="宋体"/>
        <charset val="134"/>
        <scheme val="minor"/>
      </rPr>
      <t>)</t>
    </r>
    <r>
      <rPr>
        <sz val="11"/>
        <color theme="1"/>
        <rFont val="宋体"/>
        <charset val="134"/>
        <scheme val="minor"/>
      </rPr>
      <t>扫描二维码进行无线连接，导出实验数据的功能。可充锂电池供电</t>
    </r>
    <r>
      <rPr>
        <sz val="11"/>
        <color theme="1"/>
        <rFont val="宋体"/>
        <charset val="134"/>
        <scheme val="minor"/>
      </rPr>
      <t xml:space="preserve"> </t>
    </r>
  </si>
  <si>
    <t xml:space="preserve">必修1：1、比较过氧化氢酶在不同条件下的分解 2、探究影响酶活性的因素 </t>
  </si>
  <si>
    <t>一、必修1：1、比较过氧化氢酶在不同条件下的分解 2、探究影响酶活性的因素 3、探究酵母菌的呼吸方式 4、探究环境因素对光合作用强度的影响
二、必修3：5、体温的日变化规律 6、温室效应</t>
  </si>
  <si>
    <t>1、探究环境因素对光合作用强度的影响2、设计并制作生态缸、观察其稳定性</t>
  </si>
  <si>
    <t>一、必修1：1、比较过氧化氢酶在不同条件下的分解 2、探究影响酶活性的因素 
二、必修3：3、生物体维持pH稳定的机制 
三、选修1：4、果酒和果醋的制作5、探究温度和pH对酶活性的影响</t>
  </si>
  <si>
    <t>必修1：细胞大小与物质运输的关系2、渗透现象等。</t>
  </si>
  <si>
    <t>一、必修1：1、检测生物组织中的蛋白质
二、选修1：2、制作泡菜并检测亚硝酸盐含量</t>
  </si>
  <si>
    <t>必修1：1、比较过氧化氢酶在不同条件下的分解 2、探究影响酶活性的因素 3、探究酵母菌的呼吸方式 4、探究环境因素对光合作用强度的影响
二、必修3：5、设计并制作生态缸、观察其稳定性</t>
  </si>
  <si>
    <t>1、探究酵母菌的呼吸方式 2、探究环境因素对光合作用强度的影响3、设计并制作生态缸、观察其稳定性</t>
  </si>
  <si>
    <t>大气湿度检测、植物的蒸腾作用等</t>
  </si>
  <si>
    <t>必修1：1、探究酵母菌的呼吸方式 2、探究环境因素对光合作用强度的影响
二、必修3：3、设计并制作生态缸、观察其稳定性</t>
  </si>
  <si>
    <t>必修3：神经冲动的传导
测量植物生物电</t>
  </si>
  <si>
    <t>气态酒精传感器</t>
  </si>
  <si>
    <t>测量范围：0mg/L~2mg/L；用于测量气态酒精含量，支持与采集器的有线通讯、无线通讯和独立数据显示三种工作方式</t>
  </si>
  <si>
    <t>1、酵母菌呼吸作用研究等</t>
  </si>
  <si>
    <t>红外温度传感器</t>
  </si>
  <si>
    <t>测量范围：-70℃~+380℃；分度：0.1℃，支持与采集器的有线通讯、无线通讯和独立数据显示三种工作方式</t>
  </si>
  <si>
    <t>主要用于非接触式测体温、液体温度或红外线的温度</t>
  </si>
  <si>
    <t>溶解二氧化碳传感器</t>
  </si>
  <si>
    <t>测量范围：4.4 ppm ~1800ppm，分度：0.1 ppm；用于检测水中二氧化碳含量；支持与采集器的有线通讯、无线通讯和独立数据显示三种工作方式。</t>
  </si>
  <si>
    <t>必修1：1、探究酵母菌的呼吸方式
二、必修3：2、设计并制作生态缸、观察其稳定性</t>
  </si>
  <si>
    <t>心电图传感器</t>
  </si>
  <si>
    <t>测量范围：-5mV ~+5mV，用于生成EKG曲线，能清晰的显示出人体P波、QRS波、T波与U波，可通过RR间期计算出心率，支持与采集器的有线通讯、无线通讯工作方式。</t>
  </si>
  <si>
    <t>测量心电图、比较运动对人体心脏跳动的影响、探究人体生命活动对心脏跳动的影响等</t>
  </si>
  <si>
    <t>心率传感器</t>
  </si>
  <si>
    <t>测量范围：0次~200次，可通过专用软件实时显示心率大小以及心跳脉动波形，支持与采集器的有线通讯、无线和独立数据显示通讯工作方式。</t>
  </si>
  <si>
    <t>测量人体心率、比较运动对心率的影响、探究人体生命活动对心率的影响等</t>
  </si>
  <si>
    <t>呼吸率传感器</t>
  </si>
  <si>
    <t>测量范围满足人体生理特征，支持与采集器的有线通讯、无线通讯工作方式。</t>
  </si>
  <si>
    <t>人或哺乳动物呼吸频率测量计算设备</t>
  </si>
  <si>
    <t>气液相密封实验器</t>
  </si>
  <si>
    <t>与生物化学传感器密闭连接，可完成陆水生植物光合作用、种子萌发、呼吸作用、酶的特性等实验</t>
  </si>
  <si>
    <t>光合作用、绿色植物的呼吸作用等需要密封环境的生化实验专用器材</t>
  </si>
  <si>
    <t>磁力固定座</t>
  </si>
  <si>
    <t>三角型底座配三个强力磁铁，铝合金支柱，适用于固定较大型实验器材。</t>
  </si>
  <si>
    <t>用于固定较大型实验器材</t>
  </si>
  <si>
    <r>
      <rPr>
        <sz val="11"/>
        <color theme="1"/>
        <rFont val="宋体"/>
        <charset val="134"/>
        <scheme val="minor"/>
      </rPr>
      <t>密封实验套件由5只5号橡胶塞（配5种孔径：单孔</t>
    </r>
    <r>
      <rPr>
        <sz val="11"/>
        <color theme="1"/>
        <rFont val="宋体"/>
        <charset val="134"/>
        <scheme val="minor"/>
      </rPr>
      <t>φ</t>
    </r>
    <r>
      <rPr>
        <sz val="11"/>
        <color theme="1"/>
        <rFont val="宋体"/>
        <charset val="134"/>
        <scheme val="minor"/>
      </rPr>
      <t>3、</t>
    </r>
    <r>
      <rPr>
        <sz val="11"/>
        <color theme="1"/>
        <rFont val="宋体"/>
        <charset val="134"/>
        <scheme val="minor"/>
      </rPr>
      <t>φ</t>
    </r>
    <r>
      <rPr>
        <sz val="11"/>
        <color theme="1"/>
        <rFont val="宋体"/>
        <charset val="134"/>
        <scheme val="minor"/>
      </rPr>
      <t>4、</t>
    </r>
    <r>
      <rPr>
        <sz val="11"/>
        <color theme="1"/>
        <rFont val="宋体"/>
        <charset val="134"/>
        <scheme val="minor"/>
      </rPr>
      <t>φ</t>
    </r>
    <r>
      <rPr>
        <sz val="11"/>
        <color theme="1"/>
        <rFont val="宋体"/>
        <charset val="134"/>
        <scheme val="minor"/>
      </rPr>
      <t>12、</t>
    </r>
    <r>
      <rPr>
        <sz val="11"/>
        <color theme="1"/>
        <rFont val="宋体"/>
        <charset val="134"/>
        <scheme val="minor"/>
      </rPr>
      <t>φ</t>
    </r>
    <r>
      <rPr>
        <sz val="11"/>
        <color theme="1"/>
        <rFont val="宋体"/>
        <charset val="134"/>
        <scheme val="minor"/>
      </rPr>
      <t>18；双孔</t>
    </r>
    <r>
      <rPr>
        <sz val="11"/>
        <color theme="1"/>
        <rFont val="宋体"/>
        <charset val="134"/>
        <scheme val="minor"/>
      </rPr>
      <t>φ</t>
    </r>
    <r>
      <rPr>
        <sz val="11"/>
        <color theme="1"/>
        <rFont val="宋体"/>
        <charset val="134"/>
        <scheme val="minor"/>
      </rPr>
      <t>4）、4只硅胶塞（配4种孔径：单孔</t>
    </r>
    <r>
      <rPr>
        <sz val="11"/>
        <color theme="1"/>
        <rFont val="宋体"/>
        <charset val="134"/>
        <scheme val="minor"/>
      </rPr>
      <t>φ</t>
    </r>
    <r>
      <rPr>
        <sz val="11"/>
        <color theme="1"/>
        <rFont val="宋体"/>
        <charset val="134"/>
        <scheme val="minor"/>
      </rPr>
      <t>4、</t>
    </r>
    <r>
      <rPr>
        <sz val="11"/>
        <color theme="1"/>
        <rFont val="宋体"/>
        <charset val="134"/>
        <scheme val="minor"/>
      </rPr>
      <t>φ</t>
    </r>
    <r>
      <rPr>
        <sz val="11"/>
        <color theme="1"/>
        <rFont val="宋体"/>
        <charset val="134"/>
        <scheme val="minor"/>
      </rPr>
      <t>12、</t>
    </r>
    <r>
      <rPr>
        <sz val="11"/>
        <color theme="1"/>
        <rFont val="宋体"/>
        <charset val="134"/>
        <scheme val="minor"/>
      </rPr>
      <t>φ</t>
    </r>
    <r>
      <rPr>
        <sz val="11"/>
        <color theme="1"/>
        <rFont val="宋体"/>
        <charset val="134"/>
        <scheme val="minor"/>
      </rPr>
      <t>18；双孔</t>
    </r>
    <r>
      <rPr>
        <sz val="11"/>
        <color theme="1"/>
        <rFont val="宋体"/>
        <charset val="134"/>
        <scheme val="minor"/>
      </rPr>
      <t>φ</t>
    </r>
    <r>
      <rPr>
        <sz val="11"/>
        <color theme="1"/>
        <rFont val="宋体"/>
        <charset val="134"/>
        <scheme val="minor"/>
      </rPr>
      <t>4）、1只150mL反应瓶、2只硅胶环、2只等径气管快速接头、2只变径气管快速接头、3条外径</t>
    </r>
    <r>
      <rPr>
        <sz val="11"/>
        <color theme="1"/>
        <rFont val="宋体"/>
        <charset val="134"/>
        <scheme val="minor"/>
      </rPr>
      <t>φ</t>
    </r>
    <r>
      <rPr>
        <sz val="11"/>
        <color theme="1"/>
        <rFont val="宋体"/>
        <charset val="134"/>
        <scheme val="minor"/>
      </rPr>
      <t>4mm软管组成。与生化传感器及常用实验室器皿配套使用，完成中学相关实验及探究活动。</t>
    </r>
  </si>
  <si>
    <t>酶的特性实验器</t>
  </si>
  <si>
    <r>
      <rPr>
        <sz val="11"/>
        <color theme="1"/>
        <rFont val="宋体"/>
        <charset val="134"/>
        <scheme val="minor"/>
      </rPr>
      <t>酶的特性实验器由2只Y型试管、1组支架、2只</t>
    </r>
    <r>
      <rPr>
        <sz val="11"/>
        <rFont val="宋体"/>
        <charset val="134"/>
        <scheme val="minor"/>
      </rPr>
      <t>φ</t>
    </r>
    <r>
      <rPr>
        <sz val="11"/>
        <rFont val="宋体"/>
        <charset val="134"/>
        <scheme val="minor"/>
      </rPr>
      <t>4mm单孔5号橡胶塞、2只等径气管快速接头、2条外径</t>
    </r>
    <r>
      <rPr>
        <sz val="11"/>
        <rFont val="宋体"/>
        <charset val="134"/>
        <scheme val="minor"/>
      </rPr>
      <t>φ</t>
    </r>
    <r>
      <rPr>
        <sz val="11"/>
        <rFont val="宋体"/>
        <charset val="134"/>
        <scheme val="minor"/>
      </rPr>
      <t>4mm软管、2只泄压阀组成。与传感器配套使用，可完成探究酶的专一性、比较过氧化氢在不同条件下的分解、探究pH对酶活性的影响、探究温度对生物酶活性的影响等相关实验。</t>
    </r>
  </si>
  <si>
    <t>探究酶的专一性、比较过氧化氢在不同条件下的分解、探究pH对酶活性的影响、探究温度对生物酶活性的影响等相关实验。</t>
  </si>
  <si>
    <t>袖珍生化密封实验器</t>
  </si>
  <si>
    <t>与二氧化碳传感器组合使用，研究植物叶片光合作用与呼吸作用时，二氧化碳含量的变化。</t>
  </si>
  <si>
    <t>光合作用、种子萌发等需要密封环境的生化实验专用器材</t>
  </si>
  <si>
    <t>酶的特性实验器由2只Y型试管、1组支架、2只φ4mm单孔5号橡胶塞、2只等径气管快速接头、2条外径φ4mm软管、2只泄压阀组成。与传感器配套使用，可完成探究酶的专一性、比较过氧化氢在不同条件下的分解、探究pH对酶活性的影响、探究温度对生物酶活性的影响等相关实验。</t>
  </si>
  <si>
    <t>完成酶的高效性等实验</t>
  </si>
  <si>
    <t>实验室整体平面图：</t>
  </si>
  <si>
    <t>物理准备室</t>
  </si>
  <si>
    <t>准备台</t>
  </si>
  <si>
    <t xml:space="preserve">规格：≥2400*1200*780mm
1、桌身
1.1台面：采用≥12.7mm厚双面膜实芯理化板，依据GB/T17657-2022《人造板及饰面人造板理化性能试验方法》、JC/T2039-2010《抗菌防霉木质装饰板》、GB/T2408-2021《塑料燃烧性能的测定水平法和垂直法》、GB8624-2012《建筑材料及制品燃烧性能分级》、GB/T24508-2020《木塑地板》满足如下参数要求且满足如下参数要求：
（1）化学性能检测：台面依据GB/T17657-2022《人造板及饰面人造板理化性能试验方法》标准，耐污染性能不少于130项试验污染物的检测，且包含：65%硝酸、98%硫酸、氢氧化钾、液溴、松节油、丙二醇、凡士林、苏丹红、紫药水等试剂，覆盖玻璃盖板和未覆盖玻璃盖板检验结果均为5级：无明显变化。
（2）物理性能检测：台面依据GB/T17657-2022《人造板及饰面人造板理化性能试验方法》标准，满足： 含水率：≤0.9%；吸水厚度膨胀率≤0.1%；尺寸稳定性：横向≤0.07%、纵向≤0.04%；板面握螺钉力≥3490N；表面耐冷热循环性能：表面无裂纹及鼓泡；浸渍剥离性能：贴面层与基材之间的胶层无剥离和分层现象；表面耐划痕性能：4.5N作用下试件表面无大于90%的连续划痕，表面装饰花纹无破坏现象；耐沸水性能：质量增加百分率≤0.01%、厚度增加百分率≤0.08%，表面质量等级：5级：无变化，边缘质量等级：5级：无明显变化；耐开裂性能：5级：无细微裂纹；表面耐磨性能：≥1100r,未出现磨损点等不低于27项检测。
（4）抗菌性能检测：台面依据JC/T2039-2010标准，满足：大肠杆菌、金黄色葡萄球菌、肺炎克雷伯氏菌、鼠伤寒沙门氏菌、表皮葡萄球菌、铜绿假单胞菌、宋氏志贺氏菌、白色葡萄球菌、粪肠球菌；耐甲氧西林金黄色葡萄球菌、单核细胞增生李斯特氏菌、变异库克菌、溶血性链球菌等不少于13种的菌种检测，且抗菌率≥95%。
（5）防霉性能检测：台面依据JC/T2039-2010标准，满足：黑曲霉、土曲霉、球毛壳霉、宛氏拟青霉、绳状青霉、出芽短梗霉等不少于10种的霉菌检测，且防霉等级为0级。
（6）燃烧性能检测：台面依据GB/T2408-2021《塑料燃烧性能的测定水平法和垂直法》标准，满足：水平燃烧符合HB级；垂直燃烧符合V-0级；台面参照GB8624-2012《建筑材料及制品燃烧性能分级》标准，满足：燃烧性能等级B1级；产烟特性等级S1级；燃烧滴落物/微粒等级d0级。
（7）烟气毒性检测：台面依据GB8624-2012《建筑材料及制品燃烧性能分级》标准，烟气毒性等级t1级：ZA3（达到准安全三级ZA3）。
（8）抗老化性检测：台面依据GB/T24508-2020标准：48小时无开裂、无鼓泡、无粉化。
1.2、新型塑铝结构。学生位镂空式，符合人体工程学设计，美观大方。书包斗采用整体ABS工程塑料一次性注塑成型，规格≥425*270*165，镂空设计，便于清理，不屯垃圾，中间设挂凳卡。
1.3、桌脚采用三段式高强度铝合金结构，整体规格≥545*770，中立柱采用≥122*55mm*1.5mm厚承重型铝合金型材微倾斜式设计，上下脚采用铝合金一次压铸成型，采用8个高强度螺丝连接；下桌架设有专用孔位与地面固定，并配有专用装饰盖，同一侧面两只工型腿上部采用一条≥66*25mm铝合金型材连成一个整体；外观流线形设计，简洁美观，易碰撞处全部采用倒圆角，产品款式要求整体设计美观、合理、安全、牢固、耐用。金属表面经环氧树脂粉末喷涂高温固化处理。要做到承重性能强和耐酸碱、耐腐蚀。
1.4、桌脚间通过金属三卡锁专用连接件将铝合金型材连接，并可根据实际需求在中柱的凹槽内随意调节位置，便于组装及拆卸，外观流线形设计，简洁美观,易碰撞处全部采用倒圆角，产品款式要求整体设计美观、合理、安全、牢固、耐用。金属表面经环氧树脂粉末喷涂高温固化处理。要做到承重性能强和耐酸碱、耐腐蚀。
</t>
  </si>
  <si>
    <t>规格：≥2400*1200*780mm（含水槽台长3000mm）
1、桌身
1.1台面：采用≥12.7mm厚双面膜实芯理化板，依据GB/T17657-2022《人造板及饰面人造板理化性能试验方法》、JC/T2039-2010《抗菌防霉木质装饰板》、GB/T2408-2021《塑料燃烧性能的测定水平法和垂直法》、GB8624-2012《建筑材料及制品燃烧性能分级》、GB/T24508-2020《木塑地板》满足如下参数要求且满足如下参数要求：
（1）化学性能检测：台面依据GB/T17657-2022《人造板及饰面人造板理化性能试验方法》标准，耐污染性能不少于130项试验污染物的检测，且包含：65%硝酸、98%硫酸、氢氧化钾、液溴、松节油、丙二醇、凡士林、苏丹红、紫药水等试剂，覆盖玻璃盖板和未覆盖玻璃盖板检验结果均为5级：无明显变化。
（2）物理性能检测：台面依据GB/T17657-2022《人造板及饰面人造板理化性能试验方法》标准，满足： 含水率：≤0.9%；吸水厚度膨胀率≤0.1%；尺寸稳定性：横向≤0.07%、纵向≤0.04%；板面握螺钉力≥3490N；表面耐冷热循环性能：表面无裂纹及鼓泡；浸渍剥离性能：贴面层与基材之间的胶层无剥离和分层现象；表面耐划痕性能：4.5N作用下试件表面无大于90%的连续划痕，表面装饰花纹无破坏现象；耐沸水性能：质量增加百分率≤0.01%、厚度增加百分率≤0.08%，表面质量等级：5级：无变化，边缘质量等级：5级：无明显变化；耐开裂性能：5级：无细微裂纹；表面耐磨性能：≥1100r,未出现磨损点等不低于27项检测。
（4）抗菌性能检测：台面依据JC/T2039-2010标准，满足：大肠杆菌、金黄色葡萄球菌、肺炎克雷伯氏菌、鼠伤寒沙门氏菌、表皮葡萄球菌、铜绿假单胞菌、宋氏志贺氏菌、白色葡萄球菌、粪肠球菌；耐甲氧西林金黄色葡萄球菌、单核细胞增生李斯特氏菌、变异库克菌、溶血性链球菌等不少于13种的菌种检测，且抗菌率≥95%。
（5）防霉性能检测：台面依据JC/T2039-2010标准，满足：黑曲霉、土曲霉、球毛壳霉、宛氏拟青霉、绳状青霉、出芽短梗霉等不少于10种的霉菌检测，且防霉等级为0级。
（6）燃烧性能检测：台面依据GB/T2408-2021《塑料燃烧性能的测定水平法和垂直法》标准，满足：水平燃烧符合HB级；垂直燃烧符合V-0级；台面参照GB8624-2012《建筑材料及制品燃烧性能分级》标准，满足：燃烧性能等级B1级；产烟特性等级S1级；燃烧滴落物/微粒等级d0级。
（7）烟气毒性检测：台面依据GB8624-2012《建筑材料及制品燃烧性能分级》标准，烟气毒性等级t1级：ZA3（达到准安全三级ZA3）。
（8）抗老化性检测：台面依据GB/T24508-2020标准：48小时无开裂、无鼓泡、无粉化。
1.2、新型塑铝结构。学生位镂空式，符合人体工程学设计，美观大方。书包斗采用整体ABS工程塑料一次性注塑成型，规格≥425*270*165，镂空设计，便于清理，不屯垃圾，中间设挂凳卡。
1.3、桌脚采用三段式高强度铝合金结构，整体规格≥545*770，中立柱采用≥122*55mm*1.5mm厚承重型铝合金型材微倾斜式设计，上下脚采用铝合金一次压铸成型，采用8个高强度螺丝连接；下桌架设有专用孔位与地面固定，并配有专用装饰盖，同一侧面两只工型腿上部采用一条≥66*25mm铝合金型材连成一个整体；外观流线形设计，简洁美观，易碰撞处全部采用倒圆角，产品款式要求整体设计美观、合理、安全、牢固、耐用。金属表面经环氧树脂粉末喷涂高温固化处理。要做到承重性能强和耐酸碱、耐腐蚀。
1.4、桌脚间通过金属三卡锁专用连接件将铝合金型材连接，并可根据实际需求在中柱的凹槽内随意调节位置，便于组装及拆卸，外观流线形设计，简洁美观,易碰撞处全部采用倒圆角，产品款式要求整体设计美观、合理、安全、牢固、耐用。金属表面经环氧树脂粉末喷涂高温固化处理。要做到承重性能强和耐酸碱、耐腐蚀。</t>
  </si>
  <si>
    <t>通风操作柜</t>
  </si>
  <si>
    <t>≥W1200*D850*H2350mm
材质：
1.主体框架左右旁板、前钢板、下柜体均采用（裸板）≥1.2mm厚钢板，德国进口2000W全自动数控激光切割机下料，折弯采用全自动数控折弯机一次性一体折弯成型，表面经环氧树脂粉末静电流水线自动化喷涂及高温固化。
顶板7mm厚实芯抗倍特板，具有良好的防腐蚀、化学抗性。内衬板、导流板、后背板采用4mm厚实芯抗倍特板具有良好的防腐蚀、化学抗性。导流板为三段式结构，导流板固定件使用PP优质材质制作一体成型。
移动视窗门框及拉手为铝合金型材，表面经环氧树脂粉末静电流水线自动化喷涂及高温固化。
2.框内嵌入≥4mm钢化玻璃，门开启高度为740mm,自由升降，移门上下滑动装置采用同步轴轮皮带式结构，无级任意停留，移门导向装置由抗腐蚀的聚氯乙稀材质构成。
3.台面采用（国产）实芯理化板≥（12.7mm厚）耐酸碱，耐冲击，耐腐蚀，甲醛达到E1级别标准。
4.连接部分所有的内部连接装置都需隐藏布置和抗腐蚀，没有外露的螺钉，外部连接装置都抗化学腐蚀的不锈钢部件与非金属材料。排气出口采用PP集气罩模具一体成型，出风口直径250mm圆孔，套管连接，减少气体扰流。
5.配件：水路配有进口一次性成型壁式PP小杯槽，耐酸碱、耐腐蚀。壁式单口水龙头由黄铜构成并
6.安装在通风柜内左侧默认无蓝色边框（水为选配项，默认为壁式水，可根据需求改为桌面式水）。
7.电路控制面板采用液晶显示屏面板（可设置快慢自由调节，可适应市场上大部分类似产品，支持电动风阀6秒快开）8个按键电源、设置、确定、照明、备用、风机、风阀+\-键。照明LED白光灯快速启动类型，安装置通风柜顶部，使用寿命长。插座配有四个10A 220V五孔多功能插座。线路使用正泰2.5平方铜芯电线。总开关32A漏电保护断路器。其它上柜内右侧预留检修窗，方便故障检修，左右旁板各预留2个孔方便加装考克等设施。</t>
  </si>
  <si>
    <t>防爆柜</t>
  </si>
  <si>
    <t>防爆柜规格：H1650*W1090*D460mm
1、外部尺寸：H1650*W1090*D460mm内部尺寸：H1550*W1010*D360mm层板尺寸：W1008*D360*H25mm
2、容积：45/170（加仑/升）
3、重量：95kg
4、开门方式：手动/自动层板：二板可调
5、门型：双门锁具：双锁</t>
  </si>
  <si>
    <t>通风系统</t>
  </si>
  <si>
    <t>通风风机：250轴流风单相220V，功率110W，转速 1450r/min，流量1850m³/小时，噪声符合国家标准,风机外壳和叶轮均采用模具一次成型。</t>
  </si>
  <si>
    <t>1、主风管：采用具有耐酸碱性能PVCФ200㎜、支分管Ф160㎜，Ф110mm。                                                                                                                                                                 2、管卡采用碳钢制作，表面经镀铬处理，具有耐腐蚀、防火、防潮等功能。</t>
  </si>
  <si>
    <t>给水采用￠20PPR管，热熔连接。排水采用￠50PVC管，PVC专用胶水连接。</t>
  </si>
  <si>
    <t>化学准备室</t>
  </si>
  <si>
    <t>规格：≥1200*1200*780mm
1.1台面：采用≥12.7mm厚双面膜实芯理化板，依据GB/T17657-2022《人造板及饰面人造板理化性能试验方法》、JC/T2039-2010《抗菌防霉木质装饰板》、GB/T2408-2021《塑料燃烧性能的测定水平法和垂直法》、GB8624-2012《建筑材料及制品燃烧性能分级》、GB/T24508-2020《木塑地板》满足如下参数要求且满足如下参数要求：
（1）化学性能检测：台面依据GB/T17657-2022《人造板及饰面人造板理化性能试验方法》标准，耐污染性能不少于130项试验污染物的检测，且包含：65%硝酸、98%硫酸、氢氧化钾、液溴、松节油、丙二醇、凡士林、苏丹红、紫药水等试剂，覆盖玻璃盖板和未覆盖玻璃盖板检验结果均为5级：无明显变化。
（2）物理性能检测：台面依据GB/T17657-2022《人造板及饰面人造板理化性能试验方法》标准，满足： 含水率：≤0.9%；吸水厚度膨胀率≤0.1%；尺寸稳定性：横向≤0.07%、纵向≤0.04%；板面握螺钉力≥3490N；表面耐冷热循环性能：表面无裂纹及鼓泡；浸渍剥离性能：贴面层与基材之间的胶层无剥离和分层现象；表面耐划痕性能：4.5N作用下试件表面无大于90%的连续划痕，表面装饰花纹无破坏现象；耐沸水性能：质量增加百分率≤0.01%、厚度增加百分率≤0.08%，表面质量等级：5级：无变化，边缘质量等级：5级：无明显变化；耐开裂性能：5级：无细微裂纹；表面耐磨性能：≥1100r,未出现磨损点等不低于27项检测。
（4）抗菌性能检测：台面依据JC/T2039-2010标准，满足：大肠杆菌、金黄色葡萄球菌、肺炎克雷伯氏菌、鼠伤寒沙门氏菌、表皮葡萄球菌、铜绿假单胞菌、宋氏志贺氏菌、白色葡萄球菌、粪肠球菌；耐甲氧西林金黄色葡萄球菌、单核细胞增生李斯特氏菌、变异库克菌、溶血性链球菌等不少于13种的菌种检测，且抗菌率≥95%。
（5）防霉性能检测：台面依据JC/T2039-2010标准，满足：黑曲霉、土曲霉、球毛壳霉、宛氏拟青霉、绳状青霉、出芽短梗霉等不少于10种的霉菌检测，且防霉等级为0级。
（6）燃烧性能检测：台面依据GB/T2408-2021《塑料燃烧性能的测定水平法和垂直法》标准，满足：水平燃烧符合HB级；垂直燃烧符合V-0级；台面参照GB8624-2012《建筑材料及制品燃烧性能分级》标准，满足：燃烧性能等级B1级；产烟特性等级S1级；燃烧滴落物/微粒等级d0级。
（7）烟气毒性检测：台面依据GB8624-2012《建筑材料及制品燃烧性能分级》标准，烟气毒性等级t1级：ZA3（达到准安全三级ZA3）。
（8）抗老化性检测：台面依据GB/T24508-2020标准：48小时无开裂、无鼓泡、无粉化。
1.2、新型塑铝结构。学生位镂空式，符合人体工程学设计，美观大方。书包斗采用整体ABS工程塑料一次性注塑成型，规格≥425*270*165，镂空设计，便于清理，不屯垃圾，中间设挂凳卡。
1.3、桌脚采用三段式高强度铝合金结构，整体规格≥545*770，中立柱采用≥122*55mm*1.5mm厚承重型铝合金型材微倾斜式设计，上下脚采用铝合金一次压铸成型，采用8个高强度螺丝连接；下桌架设有专用孔位与地面固定，并配有专用装饰盖，同一侧面两只工型腿上部采用一条≥66*25mm铝合金型材连成一个整体；外观流线形设计，简洁美观，易碰撞处全部采用倒圆角，产品款式要求整体设计美观、合理、安全、牢固、耐用。金属表面经环氧树脂粉末喷涂高温固化处理。要做到承重性能强和耐酸碱、耐腐蚀。</t>
  </si>
  <si>
    <t>药品柜</t>
  </si>
  <si>
    <t>1、规格≥1000*500*2000mm；
2、侧板、层板采用环保型pp改性材料一次注塑成型，表面做磨砂处理。榫卯连接结构并合理布局加强筋，配合专用塑料紧固件连接，顶板、中板和底板的底部镶嵌15*30mm钢管加强，承重力强，产品不变形、不扭曲，可重复拆装使用；
3、上柜门：采用增强型PP材质一体注塑成型，外嵌4mm±0.5mm钢化烤漆玻璃,中间玻璃做镂空处理，透明可视。
4、下柜门：采用增强型PP材质一体注塑成型，外嵌4mm±0.5mm钢化烤漆玻璃。
5、门把手：采用增强型PP材质一次注塑成型，安装于两门的门缝处，凹凸配套，增加柜子内部的气密性。
6、层板：上柜配两块活动层板，下柜配一块活动层板；层板采用工程塑料经模具挤出成型，中空双层结构，内部均匀分布加强筋并内置两条30*15mm钢管，单块层板静置100公斤重物不变形；两边配置密封堵头，整板无裸露金属，避免腐蚀生锈，美观耐用。层板可以抽取，自由组合各层空间。
7、门铰链：用改性pp材料模具一次成型，伸缩式pp旋转门轴，内嵌隐藏方便安装，耐腐蚀。
8、柜门固定所需螺丝均采用304不锈钢，柜子内部无裸露金属材料，确保柜子的耐腐蚀性。
9、柜子顶部和底部都预留通风系统接口，与通风管路连接；接口处配有手动调节装置，可以打开或关闭通风口。
10、阶梯：上柜配置两块药品阶梯，阶梯采用中空双层塑料型材拼装而成，两端用一次注塑成型的堵头加固。</t>
  </si>
  <si>
    <t>编号</t>
  </si>
  <si>
    <t>名称</t>
  </si>
  <si>
    <t>合计（元）</t>
  </si>
  <si>
    <t>02020</t>
  </si>
  <si>
    <t>仪器车</t>
  </si>
  <si>
    <t>1、规格尺寸不小于：590mm×400mm×800mm；
2、仪器车额定载重量为60kg，上、下层托盘承载重量均不小于60kg；
3、采用双层结构，有上、下二层托盘，不锈钢材料；
4、车架用不锈钢管制成；
5、万向轮部件可以绕固定管作360º旋转；在仪器车载重为额定值时，车轮应转动灵活，并且万向轮的方向也能自动调整，无卡阻现象。</t>
  </si>
  <si>
    <t>辆</t>
  </si>
  <si>
    <t>02023</t>
  </si>
  <si>
    <t>充磁器</t>
  </si>
  <si>
    <t>1、该仪器具有充磁、退磁功能；
2、工作电压为交流220V±10%，额定电流3A。</t>
  </si>
  <si>
    <t>02116</t>
  </si>
  <si>
    <t>透明水槽（塑料水槽）</t>
  </si>
  <si>
    <t>1、用聚苯乙烯压制而成，透明度良好、不易损坏；
2、外表尺寸：方形330mm×330mm×150mm；
3、产品口、底部平整，表面无凹凸不平现象，无擦伤、划痕、裂缝等缺陷。</t>
  </si>
  <si>
    <t>支架</t>
  </si>
  <si>
    <t>03002</t>
  </si>
  <si>
    <t>方座支架（铁架台）</t>
  </si>
  <si>
    <t>1、产品由底座、立杆及附件组成；
2、方座支架的底座钢板制成；
3、立杆直径φ9.5mm；
4、立杆长595mm，表面镀铬，立杆与方座组装后应垂直；
5、附件由大、小铁圈各一只，铁制十字夹2只，试管夹一只构成。</t>
  </si>
  <si>
    <t>03004</t>
  </si>
  <si>
    <t>升降台</t>
  </si>
  <si>
    <t>1、本产品由上面板、下底板及旋转轴、手轮等组成。
2、升降范围不小于150mm，载重不小于10KG，工作台上面板150mm×150mm，下底板180mm×180mm。</t>
  </si>
  <si>
    <t>电源</t>
  </si>
  <si>
    <t>04011</t>
  </si>
  <si>
    <t>感应圈</t>
  </si>
  <si>
    <t>1、规格：电子开关式，输出高压10~100kV，输出连续可调；
2、高压连续工作时间：15分钟；
3、放电火花距离10mm~100mm；
4、消耗功率：≤120W；
5、供电电源：220V/50HZ。</t>
  </si>
  <si>
    <t>04013</t>
  </si>
  <si>
    <t>电子起电机</t>
  </si>
  <si>
    <t>1、电压范围0-10V；
2、电流范围0-5A链接220V电压本起电机外接6V-12V/0.5A稳定电源。</t>
  </si>
  <si>
    <t>测量</t>
  </si>
  <si>
    <t>长度</t>
  </si>
  <si>
    <t>10010</t>
  </si>
  <si>
    <t>游标卡尺</t>
  </si>
  <si>
    <t>1、产品为有效量程不小于150mm，测量精度0.02mm的普通游标卡尺；
2、具有内测、外测、深度等测量功能，采用不锈钢材料制造，表面抛光处理；
3、刻度清晰，无断线、缺划。</t>
  </si>
  <si>
    <t>1、产品为有效量程不小于150mm、测量精度0.05mm；
2、具有内测、外测、深度等测量功能；采用不锈钢材料制造，表面抛光处理；
3、刻度清晰，无断线、缺划；有计量标志。</t>
  </si>
  <si>
    <t>10011</t>
  </si>
  <si>
    <t>外径千分尺(螺旋测微器)</t>
  </si>
  <si>
    <t>1、产品为有效量程为25mm，测量精度为0.01mm的测砧为固定式的千分尺；
2、采用钢材制造，表面抛光处理，其中砧头用优质钢材制造；
3、刻度清晰，无断线、缺划。</t>
  </si>
  <si>
    <t>质量</t>
  </si>
  <si>
    <t>11010</t>
  </si>
  <si>
    <t>电子天平</t>
  </si>
  <si>
    <t>1、量程1000g，感量0.1g；
2、以电子元件：称重传感器，放大电路，AD转换电路，单片机电路，显示电路，键盘电路，通讯接口电路，稳压电源电路等电路组成；
3、功能：液晶显示，自动零位跟踪可调，自动故障诊断，自动校准，全量程范围去皮，过载保护等。</t>
  </si>
  <si>
    <t>11021</t>
  </si>
  <si>
    <t>金属钩码</t>
  </si>
  <si>
    <t>1、规格50g×4，200g×2，下卧钩，上下钩面垂直；
2、上、下钩开口方向相互垂直；
3、采用纯度99.6%、粒度≥80＃的铁基粉或其它钢材；
4、钩上、下勾的连线应通过钩码主体的轴线；钩码表面应有防腐镀层。</t>
  </si>
  <si>
    <t>11022</t>
  </si>
  <si>
    <t>金属槽码</t>
  </si>
  <si>
    <t>2g×3，5g×2，10g×2，20g×2，50g×2，100g×2，200g×2，5g×1金属槽码盘和10g×1金属槽码盘。</t>
  </si>
  <si>
    <t>时间</t>
  </si>
  <si>
    <t>12007</t>
  </si>
  <si>
    <t>数字计时器</t>
  </si>
  <si>
    <t>工作电压：AC220V±10%，50Hz。消耗功率：1W，显示：4位LED数码管，计时精度：0.1MS，检查控制：2路，电磁铁控制：1路，数据储存与设置记忆功能。</t>
  </si>
  <si>
    <t>温度</t>
  </si>
  <si>
    <t>力</t>
  </si>
  <si>
    <t>14001</t>
  </si>
  <si>
    <t>条形盒测力计</t>
  </si>
  <si>
    <t>1、产品为组装式，10N；
2、产品必配部件:壳体1个、弹簧1个、面板1块、带钩指针1个、提手1个；
3、壳体由塑料制作；
4、弹簧：由金属制成，表面防锈处理；
5、面板：由金属制成，防锈处理。</t>
  </si>
  <si>
    <t>1、产品为组装式，5N；
2、产品必配部件:壳体1个、弹簧1个、面板1块、带钩指针1个、提手1个；
3、壳体由塑料制作；
4、弹簧：由金属制成，表面防锈处理；
5、面板：由金属制成，防锈处理。</t>
  </si>
  <si>
    <t>14014</t>
  </si>
  <si>
    <t>演示数字测力计</t>
  </si>
  <si>
    <t>量程5N或500g，分辨率0.001N，误差≤0.2%，满量程±1/2字，有调零、内置校准、记忆(能显示稳定值)功能。</t>
  </si>
  <si>
    <t>电</t>
  </si>
  <si>
    <t>15011</t>
  </si>
  <si>
    <t>多用电表</t>
  </si>
  <si>
    <t>1、本品为整流系，轴尖轴承支承式、指针式电表；
2、准确度等级：直流电流、电压、电阻测量档均为2.5级；
3、电压灵敏度：直流为20kΩ/V，交流为9kΩ/V；
4、阻尼时间：不超过4s；绝缘电阻不小于20MΩ；
5、转换开关各档位定位正确，无错位，转动时手感好；
7、电表指针挺直，机械调零时可在零刻度左右移动；
8、产品所附测量表笔及电池应完好有效。</t>
  </si>
  <si>
    <t>其它</t>
  </si>
  <si>
    <t>16030</t>
  </si>
  <si>
    <t>量角器(圆等分器)</t>
  </si>
  <si>
    <t>1、规格尺寸：500mm，半圆直径不小于500mm，演示用，0°～180°；
2、优质工程塑料制，应无裂纹不变形。</t>
  </si>
  <si>
    <t>专用仪器</t>
  </si>
  <si>
    <t>力学</t>
  </si>
  <si>
    <t>21005</t>
  </si>
  <si>
    <t>摩擦计</t>
  </si>
  <si>
    <t>1、产品为组合式，由摩擦板1块、摩擦块1个组成。
2、摩擦板用木材制作，表面平整。</t>
  </si>
  <si>
    <t>21006</t>
  </si>
  <si>
    <t>螺旋弹簧组</t>
  </si>
  <si>
    <t>1、规格为：3N，5N；
2、产品由弹簧、指针、挂钩和标度板组成；
3、钢丝绕成的螺旋弹簧。</t>
  </si>
  <si>
    <t>21047</t>
  </si>
  <si>
    <t>伽利略理想斜面演示器</t>
  </si>
  <si>
    <t>由金属支架，塑钢平滑轨道、高度调节器、钢球组成。整体长1170mm，轨道长1240mm。</t>
  </si>
  <si>
    <t>21051</t>
  </si>
  <si>
    <t>轨道小车</t>
  </si>
  <si>
    <t>车拖纸带打点式；轨道材质为铝合金，轨道整体长900mm、宽52mm；由轨道、小车、砝码筒组成。</t>
  </si>
  <si>
    <t>21053</t>
  </si>
  <si>
    <t>演示斜面小车</t>
  </si>
  <si>
    <t>本仪器由斜面板，底板，小车，摩擦块、滑轮支架、斜度角尺组成，优质木材，全长1700mm。</t>
  </si>
  <si>
    <t>21055</t>
  </si>
  <si>
    <t>气垫导轨</t>
  </si>
  <si>
    <t>1、气垫导轨由导轨、滑行器及有关实验附件组成；
2、轨身采用五边形空心铝合金器材，导轨工作面：长度1200mm。</t>
  </si>
  <si>
    <t>21056</t>
  </si>
  <si>
    <t>小型气源</t>
  </si>
  <si>
    <t>气压不小于5kPa，低噪声，为中学物理演示实验气垫导轨的配套仪器。电源；220V、50Hz。</t>
  </si>
  <si>
    <t>21061</t>
  </si>
  <si>
    <t>反冲运动演示器</t>
  </si>
  <si>
    <t>由金属筒、橡皮塞、小车、铝杯组成小车尺寸95*65*24mm。</t>
  </si>
  <si>
    <t>21064</t>
  </si>
  <si>
    <t>动能势能演示器</t>
  </si>
  <si>
    <t>仪器由底座、面板、轨道、钢球组成。半定量实验。根据不同配置可分别演示：物体的动能跟质量和速度的关系；物体的重力势能跟质量和高度的关系以及物体由于发生弹性形变而具有的弹性势能。</t>
  </si>
  <si>
    <t>21072</t>
  </si>
  <si>
    <t>向心力演示器</t>
  </si>
  <si>
    <t>由机座、变速盘、大皮带轮、小皮带轮、旋臂、示力标尺、压杆、套筒、弹簧、钢球、铝球、驱动机构等组成。</t>
  </si>
  <si>
    <t>21079</t>
  </si>
  <si>
    <t>动量传递演示器(碰撞球)</t>
  </si>
  <si>
    <t>1、5球，中学物理演示物体互相作用时动量的传递；
2、结构：由底板、立柱、横杆、横梁等组成仪器支架；
3、支架上悬挂五个质量相同的钢球。</t>
  </si>
  <si>
    <t>振动和波、分子物理和热学</t>
  </si>
  <si>
    <t>22018</t>
  </si>
  <si>
    <t>弹簧振子</t>
  </si>
  <si>
    <t>水平式和竖式，由底座、支架、弹簧振子、标尺组成。</t>
  </si>
  <si>
    <t>22203</t>
  </si>
  <si>
    <t>空气压缩引火仪</t>
  </si>
  <si>
    <t>1、产品为组合式；
2、手柄为塑料制品；
3、连杆为金属制品，防锈处理；
4、端差为塑料制品。</t>
  </si>
  <si>
    <t>22222</t>
  </si>
  <si>
    <t>气体定律实验器</t>
  </si>
  <si>
    <t>1、要提供修正体积数据；
2、由气筒、活塞组成；
3、气筒30mL。</t>
  </si>
  <si>
    <t>22223</t>
  </si>
  <si>
    <t>玻意耳定律演示器</t>
  </si>
  <si>
    <t>由带刻度气室、压力表、放气阀、底座组成，符合教学实验要求。</t>
  </si>
  <si>
    <t>静电、电流</t>
  </si>
  <si>
    <t>23012</t>
  </si>
  <si>
    <t>滑动变阻器</t>
  </si>
  <si>
    <t>20Ω，2A。</t>
  </si>
  <si>
    <t>1、技术规格：电阻50Ω；额定电流1.5A；
2、电阻值误差应小于10％；
3、滑动变阻器绕线应紧密排齐、平整；
4、电阻线绝缘层承受不低于1.5kV的电压不被击穿；滑动变阻器承受1.5kV的电压试验，不应出现飞弧或击穿现象；
5、在额定电流下工作时，温升不应超过300℃，试验后绕线无松动，绝缘层无破损现象；
6、瓷管表面上釉，光滑平整，无裂纹；
7、常温常湿条件下绝缘电阻应大于20MΩ；
8、滑动头与电阻线、滑杆保持良好的弹性接触，触头应圆滑，压力均匀，滑动应顺畅；滑动头在电阻线上滑动时，电阻值应均匀变化，不得有间断跳跃现象。</t>
  </si>
  <si>
    <t>23030</t>
  </si>
  <si>
    <t>演示线路实验板</t>
  </si>
  <si>
    <t>高中演示组、本套线路板由底板、基本电路元件、大小插座、接插器件、专用接线、特质插头、开关、电池插座、组成，按照实验线路图进行链接测试和实验。</t>
  </si>
  <si>
    <t>23050</t>
  </si>
  <si>
    <t>电荷间作用力演示器</t>
  </si>
  <si>
    <t>仪器由支架、刻度、小球、大球组成。</t>
  </si>
  <si>
    <t>23053</t>
  </si>
  <si>
    <t>电场线演示器</t>
  </si>
  <si>
    <t>产品由五块电场线演示板组成，分别为单点电极演示板、双点电极演示板、平行板电极演示板、环形电极演示板、尖形导体演示板。</t>
  </si>
  <si>
    <t>电磁、电子</t>
  </si>
  <si>
    <t>24003</t>
  </si>
  <si>
    <t>磁感线演示器</t>
  </si>
  <si>
    <t>1、本仪器由铁粉盒、生铁粉、磁铁组成；
2、铁粉盒用塑料制作，内腔呈长方形；
3、生铁粉选用颗粒状，质量不少于3G；
4、磁铁N、S板标示明显。</t>
  </si>
  <si>
    <t>24005</t>
  </si>
  <si>
    <t>磁感线演示板</t>
  </si>
  <si>
    <t>可投影，产品主要由含铁针演示板1块、条形磁铁1个组成。</t>
  </si>
  <si>
    <t>24006</t>
  </si>
  <si>
    <t>电流磁场演示器</t>
  </si>
  <si>
    <t>1、仪器由直线电流磁场演示器、环形电流磁场演示器、螺线管电流磁场演示器等构成；
2、输入电流2.5A；
3、演示器的线圈骨架和底座用全透明有机玻璃制作，切割面和表面必须光洁、明亮，不得有明显创痕、伤疤等缺陷。</t>
  </si>
  <si>
    <t>24017</t>
  </si>
  <si>
    <t>左右手定则演示器</t>
  </si>
  <si>
    <t>1、左右手定则演示器由底座、撑杆、接线板（棒）、方形线圈组成；
2、底座用非金属材料制成。</t>
  </si>
  <si>
    <t>24030</t>
  </si>
  <si>
    <t>条形强磁体</t>
  </si>
  <si>
    <t>D-CG-LT-150磁感应强度≥0.8T</t>
  </si>
  <si>
    <t>24031</t>
  </si>
  <si>
    <t>蹄形强磁体</t>
  </si>
  <si>
    <t>D-CG-LU-100磁感应强度≥0.8T</t>
  </si>
  <si>
    <t>24037</t>
  </si>
  <si>
    <t>自感现象演示器</t>
  </si>
  <si>
    <t>1、主线圈：带铁芯线圈；
2、显示方式：3.8V电珠显示；
3、工作电源：CD6V-8V。</t>
  </si>
  <si>
    <t>24038</t>
  </si>
  <si>
    <t>电磁感应演示器</t>
  </si>
  <si>
    <t>由磁极主体、磁力线演示板、直流电机模型、直流发电机模型、交流发电机模型、转动线圈模型、软线圈、指导线组成。磁感应强度：大于7MT。均强磁场面积；130*110mm平方。</t>
  </si>
  <si>
    <t>24056</t>
  </si>
  <si>
    <t>电学元件黑箱</t>
  </si>
  <si>
    <t>三个接点，两个元件(电池、电阻、二极管均可更换)。</t>
  </si>
  <si>
    <t>24061</t>
  </si>
  <si>
    <t>电磁振荡演示仪</t>
  </si>
  <si>
    <t>基本结构；仪器由具有铁芯的电感线圈、电容器、集成电路等原件和带有原理图的面板组成，不使用驱动放大电路。主要原理、等幅震荡的能量采用集成电流震荡原理、整体尺寸400*50*280mm</t>
  </si>
  <si>
    <t>光学﹑原子物理</t>
  </si>
  <si>
    <t>光具盘</t>
  </si>
  <si>
    <t>产品由圆形光盘、光源、狭缝、光学零件等组成的磁吸附式光具盘。</t>
  </si>
  <si>
    <t>25020</t>
  </si>
  <si>
    <t>双缝干涉实验仪</t>
  </si>
  <si>
    <t>产品由灯泡、照明透镜、遮光板、滤色片及片座、单狭缝及缝座、单缝管、拨杆、遮光管、接长管、测量头、游标尺、滑块、手轮、目镜、半圆形支架环组成。</t>
  </si>
  <si>
    <t>25021</t>
  </si>
  <si>
    <t>牛顿环</t>
  </si>
  <si>
    <t>由球面玻璃和平面玻璃组成</t>
  </si>
  <si>
    <t>25023</t>
  </si>
  <si>
    <t>光的偏振观察器</t>
  </si>
  <si>
    <t>仪器由带座框的两块偏振片组成，偏振片直径30-40mm，底座外圈带有指示刻度。</t>
  </si>
  <si>
    <t>模型</t>
  </si>
  <si>
    <t>物理</t>
  </si>
  <si>
    <t>31020</t>
  </si>
  <si>
    <t>高压输变电模拟演示器</t>
  </si>
  <si>
    <t>产品由演示板、升压变压器、降压变压器、转换开关、指示灯组成。可以更便捷的了解高压输变电的原理。</t>
  </si>
  <si>
    <t>小制作材料</t>
  </si>
  <si>
    <t>80140</t>
  </si>
  <si>
    <t>桥梁模型器材套件</t>
  </si>
  <si>
    <t>梁式桥、拱形桥、斜拉桥、桁架桥、吊桥、悬索桥。</t>
  </si>
  <si>
    <t>80144</t>
  </si>
  <si>
    <t>动能发电手电筒</t>
  </si>
  <si>
    <t>符合教学实验要求。尺寸50*100*28mm。动能、电能两种使用方式。</t>
  </si>
  <si>
    <t>80145</t>
  </si>
  <si>
    <t>简易收音机器材套件</t>
  </si>
  <si>
    <t>电容、可变电容器、磁性天线、二极管。</t>
  </si>
  <si>
    <t>80149</t>
  </si>
  <si>
    <t>简易微型汽轮发电机器材套件</t>
  </si>
  <si>
    <t>微型发电机、微型汽轮机、压力锅炉、发光二极管。</t>
  </si>
  <si>
    <t>科技活动材料</t>
  </si>
  <si>
    <t>80161</t>
  </si>
  <si>
    <t>大回转轮</t>
  </si>
  <si>
    <t>1、由回转轮、悬线、支柱、横梁和底座组成；
2、回转轮面红、白相间数等分色格，轮轴上两个穿线孔。</t>
  </si>
  <si>
    <t>80162</t>
  </si>
  <si>
    <t>三轨竞速</t>
  </si>
  <si>
    <t>由三个同等高度不同路径的轨道、钢球、控制器等组成。整体有机玻璃制做，尺寸548*98*175mm。</t>
  </si>
  <si>
    <t>80163</t>
  </si>
  <si>
    <t>翻转环实验器</t>
  </si>
  <si>
    <t>1、由底座、支架、金属环、金属球等组成；
2、材质：金属制；
3、通过转动金属环科观察统一高度的钢球到达金属环质点的时间，以及金属环上下不同高度上的钢球到达底部时间的现象。证明能的守恒和转化、动能和势能的转化。</t>
  </si>
  <si>
    <t>80165</t>
  </si>
  <si>
    <t>离心力铁环</t>
  </si>
  <si>
    <t>1、物理实验演示弹性圆环在离心力的作用下变扁的物理现象；
2、由电机、转台、铁环、转轴组成。材质：镀锌钢板。</t>
  </si>
  <si>
    <t>工具</t>
  </si>
  <si>
    <t>支</t>
  </si>
  <si>
    <t>一字螺丝刀</t>
  </si>
  <si>
    <t>1、规格210mm；
2、旋杆采用45#钢，工作部硬度不低于HRC48；
3、手柄采用绝缘材质，外形根据人体工程学设计，手感舒适；
4、旋杆应经镀鉻防锈处理；
5、旋柄为硬质塑料制成，表面光洁、无毛刺，无缩迹。</t>
  </si>
  <si>
    <t>十字螺丝刀</t>
  </si>
  <si>
    <t>1、规格210mm；
2、旋杆材料采用45#钢，工作部长度内硬度HRC48～54；手柄采用绝缘材质，外形根据人体工程学设计，手感舒适；
3、旋杆应经镀铬防锈处理；
4、旋柄为硬质塑料制成，表面光洁无毛刺，无缩迹，与旋杆接合牢固。</t>
  </si>
  <si>
    <t>尖嘴钳</t>
  </si>
  <si>
    <t>1、型号规格：长160mm；
2、采用45号高碳钢精工铸造，整体精抛光、热处理，钳口高频淬火，硬度45～48HRC，PVC全新材料，环保手柄。</t>
  </si>
  <si>
    <t>手锤（杠锤）</t>
  </si>
  <si>
    <t>0.5kg，木柄，总长300mm。</t>
  </si>
  <si>
    <t>三角锉</t>
  </si>
  <si>
    <t>工作范围长175mm；注塑手柄。</t>
  </si>
  <si>
    <t>洛伦磁力演示器</t>
  </si>
  <si>
    <t>合计</t>
  </si>
  <si>
    <t>计算机</t>
  </si>
  <si>
    <t>02002</t>
  </si>
  <si>
    <t>打孔器</t>
  </si>
  <si>
    <t>1、产品为手持式打孔器，要求用优质钢材制造，刀刃硬度不低于HRC55；四件套；
2、空心结构，一端带柄，一端有刃，刃口平整、锋利；
3、空管与手柄焊接牢固，使用中不得脱柄。</t>
  </si>
  <si>
    <t>02094</t>
  </si>
  <si>
    <t>水浴锅</t>
  </si>
  <si>
    <t>1、中学化学实验用的常用仪器，适用于必须使被加热物质均匀受热，而温度不超过100℃时的间接加热；
2、结构为紫铜制品，均冲压成形，其规格为Φ150mm×73mm。容积为120ml，盖由从小到大的五层圈组成。</t>
  </si>
  <si>
    <t>02102</t>
  </si>
  <si>
    <t>注射器</t>
  </si>
  <si>
    <t>1、规格：5mL，塑料制成；
2、密封性好，滑动灵活；
3、刻度标线规整、清晰。</t>
  </si>
  <si>
    <t>1、规格：50mL，塑料制成；
2、密封性好，滑动灵活；
3、刻度标线规整、清晰。</t>
  </si>
  <si>
    <t>1、规格：100mL，塑料制成；
2、密封性好，滑动灵活；
3、刻度标线规整、清晰。</t>
  </si>
  <si>
    <t>02121</t>
  </si>
  <si>
    <t>塑料洗瓶</t>
  </si>
  <si>
    <t>250mL，密封性好，不漏气。</t>
  </si>
  <si>
    <t>02124</t>
  </si>
  <si>
    <t>塑料水槽</t>
  </si>
  <si>
    <t>1．长方形透明水槽里口尺寸：270×195×100mm，槽壁不得有明显的不平。
2．水槽应不因温度和盛水时重力的影响而发生形变（水温40℃）。
3．水槽应能在高度1M处自由下落于水泥地面时不碎裂。</t>
  </si>
  <si>
    <t>03006</t>
  </si>
  <si>
    <t>三脚架</t>
  </si>
  <si>
    <t>1、由铁环和3只脚组成；
2、三只脚与铁环焊接紧固，脚距相等，立放台上时圆环应与台面平行，所支承的容器不得有滑动。</t>
  </si>
  <si>
    <t>03007</t>
  </si>
  <si>
    <t>泥三角</t>
  </si>
  <si>
    <t>1、金属丝外套石棉筒；
2、等边三角形的单边长不小于55㎜。</t>
  </si>
  <si>
    <t>03008</t>
  </si>
  <si>
    <t>试管架</t>
  </si>
  <si>
    <t>1、塑料制、注塑成型；
2、产品由顶板、底板、插杆组成，8孔。</t>
  </si>
  <si>
    <t>03011</t>
  </si>
  <si>
    <t>滴定夹</t>
  </si>
  <si>
    <t>1、产品由铝合金制，外型为蝶形夹持，每侧的两夹夹持中心同轴，用螺丝或弹簧控制，可同时在左、右夹持一支滴定管，夹持质量为1KG，确保滴定管夹持后与水平面垂直；
2、各夹头上装有软质护套。</t>
  </si>
  <si>
    <t>03015</t>
  </si>
  <si>
    <t>比色管架</t>
  </si>
  <si>
    <t>6孔，塑料材质。</t>
  </si>
  <si>
    <t>托盘天平</t>
  </si>
  <si>
    <t>1、最大称量500g，分度值0.5g；
2、称量允许误差为±0.5d(分度值)；
3、砝码组合的总质量（包括标尺计量值）应不小于天平的最大秤量；
4、冲压件及铸件表面应光洁平整，不应有毛刺、锋棱、裂纹和显见砂眼。</t>
  </si>
  <si>
    <t>温度计</t>
  </si>
  <si>
    <t>1、感温物质：红液；
2、全长：290mm；
3、测量范围：0－100℃；最小分度值：1℃；允许误差±1℃；
4、玻管要直，不得弯曲，不得崩损缺口，红液不得断线。</t>
  </si>
  <si>
    <t>1、感温物质：水银；
2、全长：290mm；
3、测量范围：0－200℃；最小分度值：1℃；允许误差±1℃，
4、玻璃应光洁透明，不得有裂痕。毛细管不得有明显的弯曲现象，其孔径应均匀，管壁内应清洁无杂质。</t>
  </si>
  <si>
    <t>化学</t>
  </si>
  <si>
    <t>原电池实验器</t>
  </si>
  <si>
    <t>原电池实验器主要由透明塑料容器及盖（铜极板、锌极板、铝极板各1块）、电极卡和接线柱等组成。</t>
  </si>
  <si>
    <t>溶液导电演示器</t>
  </si>
  <si>
    <t>1.产品由带座演示板、灯座、灯珠、电解槽等组成。
2.示教电路版用塑料制成。
3.容器为耐酸、碱、盐的透明材料制成。
4.为进行比较实验，容器数量为5个。
5.产品的电源电压为直流6V。</t>
  </si>
  <si>
    <t>电解槽演示器</t>
  </si>
  <si>
    <t>1、电解槽外形采用立方体，外壳采用透明材料，可以在同一侧面上观察到内部结构和变化；
2、采用碳板阳极和金属阴极；
3、采用透水性适宜的材料做隔膜，隔开阳极室和阴极室。</t>
  </si>
  <si>
    <t>金刚石结构模型</t>
  </si>
  <si>
    <t>1、仪器可组装金刚石晶体结构，由黑色橡胶球、塑料杆组成，演示用；
2、直径不小于27mm，球杆组装松紧适度，不应有自由转动、松脱，组装后不得有明显的弯曲变形及角度变化；教学演示效果明显。</t>
  </si>
  <si>
    <t>氯化钠晶体结构模型</t>
  </si>
  <si>
    <t>演示用，由14个Φ27mm绿色塑料球与14个Φ20mm灰色塑料球、塑料杆55根组成。</t>
  </si>
  <si>
    <t>氯化铯晶体结构模型</t>
  </si>
  <si>
    <t>模型组成：氯原子、铯原子、金属杆组成，球直径不小于28mm。</t>
  </si>
  <si>
    <t>二氧化碳晶体结构模型</t>
  </si>
  <si>
    <t>氧原子（天蓝球、直径22mm）28个,碳原子（黑球、直径27mm）14个。</t>
  </si>
  <si>
    <t>521</t>
  </si>
  <si>
    <t>教学投影片</t>
  </si>
  <si>
    <t>多媒体教学软件</t>
  </si>
  <si>
    <t>化学药品管理软件</t>
  </si>
  <si>
    <t>实验室管理用，网络版。</t>
  </si>
  <si>
    <t>玻璃仪器</t>
  </si>
  <si>
    <t>计量</t>
  </si>
  <si>
    <t>量筒</t>
  </si>
  <si>
    <t>1、标称容量：10mL；
2、透明钠钙玻璃材质；
3、底座和口部边缘应做熔光处理，口边应与量筒的轴线垂直；
4、量杯放在平台上，不应摇晃；
5、当从量杯向外倾倒液体时，液体呈一束细流流出，不应外溢，不应沿壁外流；
6、外表面和内表面不应有破皮气泡和薄皮气泡、密集小气泡和积水条纹存在。</t>
  </si>
  <si>
    <t>1、标称容量：25mL；
2、透明钠钙玻璃材质；
3、底座和口部边缘应做熔光处理，口边应与量筒的轴线垂直；
4、量杯放在平台上，不应摇晃；
5、当从量杯向外倾倒液体时，液体呈一束细流流出，不应外溢，不应沿壁外流；
6、外表面和内表面不应有破皮气泡和薄皮气泡、密集小气泡和积水条纹存在。</t>
  </si>
  <si>
    <t>1、标称容量：50mL；
2、透明钠钙玻璃材质；
3、底座和口部边缘应做熔光处理，口边应与量筒的轴线垂直；
4、量杯放在平台上，不应摇晃；
5、当从量杯向外倾倒液体时，液体呈一束细流流出，不应外溢，不应沿壁外流；
6、外表面和内表面不应有破皮气泡和薄皮气泡、密集小气泡和积水条纹存在。</t>
  </si>
  <si>
    <t>1、标称容量：100mL；
2、透明钠钙玻璃材质；
3、底座和口部边缘应做熔光处理，口边应与量筒的轴线垂直；
4、量杯放在平台上，不应摇晃；
5、当从量杯向外倾倒液体时，液体呈一束细流流出，不应外溢，不应沿壁外流；
6、外表面和内表面不应有破皮气泡和薄皮气泡、密集小气泡和积水条纹存在。</t>
  </si>
  <si>
    <t>量杯</t>
  </si>
  <si>
    <t>1、标称容量：250mL；
2、透明钠钙玻璃材质；
3、底座和口部边缘应做熔光处理，口边应与量筒的轴线垂直；
4、量杯放在平台上，不应摇晃；
5、当从量杯向外倾倒液体时，液体呈一束细流流出，不应外溢，不应沿壁外流；
6、外表面和内表面不应有破皮气泡和薄皮气泡、密集小气泡和积水条纹存在。</t>
  </si>
  <si>
    <t>容量瓶</t>
  </si>
  <si>
    <t>1、高硼硅玻璃材质，由瓶体和瓶塞组成；
2、规格：50mL。内应力消除：在偏光仪下呈紫色；
3、刻度线清晰耐久，粗细均匀，平行于瓶底平面；
4、瓶口与瓶塞密合性好。</t>
  </si>
  <si>
    <t>1、高硼硅玻璃材质，由瓶体和瓶塞组成；
2、规格：100mL。内应力消除：在偏光仪下呈紫色；
3、刻度线清晰耐久，粗细均匀，平行于瓶底平面；
4、瓶口与瓶塞密合性好。</t>
  </si>
  <si>
    <t>1、高硼硅玻璃材质，由瓶体和瓶塞组成；
2、规格：250mL。内应力消除：在偏光仪下呈紫色；
3、刻度线清晰耐久，粗细均匀，平行于瓶底平面；
4、瓶口与瓶塞密合性好。</t>
  </si>
  <si>
    <t>1、高硼硅玻璃材质，由瓶体和瓶塞组成；
2、规格：500mL。内应力消除：在偏光仪下呈紫色；
3、刻度线清晰耐久，粗细均匀，平行于瓶底平面；
4、瓶口与瓶塞密合性好。</t>
  </si>
  <si>
    <t>1、高硼硅玻璃材质，由瓶体和瓶塞组成；
2、规格：1000mL。内应力消除：在偏光仪下呈紫色；
3、刻度线清晰耐久，粗细均匀，平行于瓶底平面；
4、瓶口与瓶塞密合性好。</t>
  </si>
  <si>
    <t>滴定管</t>
  </si>
  <si>
    <t>1、高硼硅玻璃材质；
2、酸式，25mL，内应力消除：在偏光仪下呈紫色；
3、刻度标示清晰、均匀。</t>
  </si>
  <si>
    <t>1、高硼硅玻璃材质；
2、碱式，25mL，内应力消除：在偏光仪下呈紫色；
3、刻度标示清晰、均匀。</t>
  </si>
  <si>
    <t>加热</t>
  </si>
  <si>
    <t>试管</t>
  </si>
  <si>
    <t>1、高硼硅玻璃材质；
2、厚薄均匀，不得有刺手现象；规格：试管外径Φ12mm，试管高70mm；
3、截面应为适度的圆形；试管口部是熔光的平口；
4、管口应平整、光滑，不得有裂口、裂纹存在；试管的底部应基本为半球形。</t>
  </si>
  <si>
    <t>1、高硼硅玻璃材质；
2、厚薄均匀，不得有刺手现象；规格：试管外径Φ15mm，试管高150mm；
3、截面应为适度的圆形；试管口部是熔光的平口；
4、管口应平整、光滑，不得有裂口、裂纹存在；试管的底部应基本为半球形。</t>
  </si>
  <si>
    <t>1、高硼硅玻璃材质；
2、厚薄均匀，不得有刺手现象；规格：试管外径Φ18mm，试管高180mm；
3、截面应为适度的圆形；试管口部是熔光的平口；
4、管口应平整、光滑，不得有裂口、裂纹存在；试管的底部应基本为半球形。</t>
  </si>
  <si>
    <t>具支试管</t>
  </si>
  <si>
    <t>1、高硼硅玻璃材质。管口应切平正烘光，底部圆正，厚薄均匀，不得有刺手现象；
2、规格：试管外径Φ18mm，试管高180mm，急冷温差＞200℃；
3、支管与试管连接处牢固、平滑。</t>
  </si>
  <si>
    <t>1、高硼硅玻璃材质。管口应切平正烘光，底部圆正，厚薄均匀，不得有刺手现象；
2、规格：试管外径Φ20mm，试管高200mm，急冷温差＞200℃；
3、支管与试管连接处牢固、平滑。</t>
  </si>
  <si>
    <t>烧杯</t>
  </si>
  <si>
    <t>1、高硼硅玻璃材质；
2、规格：50mL，烧杯上标志应清晰、耐久，造型规范、薄厚均匀、无明显偏斜，底部不允许有结石、节瘤存在；
3、放在平台上不应旋转或摇晃；
4、当向外倾倒液体时，液体呈一束细流流出，不应外溢，不应沿壁外流。</t>
  </si>
  <si>
    <t>1、高硼硅玻璃材质；
2、规格：100mL，烧杯上标志应清晰、耐久，造型规范、薄厚均匀、无明显偏斜，底部不允许有结石、节瘤存在；
3、放在平台上不应旋转或摇晃；
4、当向外倾倒液体时，液体呈一束细流流出，不应外溢，不应沿壁外流。</t>
  </si>
  <si>
    <t>1、高硼硅玻璃材质；
2、规格：1000mL，烧杯上标志应清晰、耐久，造型规范、薄厚均匀、无明显偏斜，底部不允许有结石、节瘤存在；
3、放在平台上不应旋转或摇晃；
4、当向外倾倒液体时，液体呈一束细流流出，不应外溢，不应沿壁外流。</t>
  </si>
  <si>
    <t>一般</t>
  </si>
  <si>
    <t>抽滤瓶</t>
  </si>
  <si>
    <t>1、透明钠钙玻璃材质；
2、规格：500mL；
3、底部不允许有结石、节瘤存在。</t>
  </si>
  <si>
    <t>漏斗</t>
  </si>
  <si>
    <t>1、规格：60mm；
2、口边光滑平整，无毛边、快口及崩缺，角度正确，口边不得呈椭圆形及不规则多边形，斗柄应垂直，下口应磨成45º角，并将斜口边倒角不呈缺口；
3、壁厚均匀，内壁光滑，斗柄接头处不允许严重折皱，斗柄垂直偏正不超过3~5mm。</t>
  </si>
  <si>
    <t>布氏漏斗</t>
  </si>
  <si>
    <t>瓷，80mm。</t>
  </si>
  <si>
    <t>容器</t>
  </si>
  <si>
    <t>广口瓶</t>
  </si>
  <si>
    <t>1、透明钠钙玻璃材质；
2、规格：60mL。</t>
  </si>
  <si>
    <t>1、透明钠钙玻璃材质；
2、规格：125mL。</t>
  </si>
  <si>
    <t>63021</t>
  </si>
  <si>
    <t>细口瓶</t>
  </si>
  <si>
    <t>细口瓶（茶色细口瓶）</t>
  </si>
  <si>
    <t>1、透明钠钙玻璃材质；
2、规格：棕色，1000mL。</t>
  </si>
  <si>
    <t>材料和配套用品</t>
  </si>
  <si>
    <t>坩埚</t>
  </si>
  <si>
    <t>瓷，30mL</t>
  </si>
  <si>
    <t>试管夹</t>
  </si>
  <si>
    <t>1、产品为木质或竹质材料制成；
2、所用木材要求脱脂干燥处理，无裂纹，光滑，锯端面无毛刺，无刺手感；
3、试管夹所附毡块应粘接牢固，不得脱落；
4、管夹弹簧应有足够弹性，并作防锈处理。夹口张、合松劲强度适宜，便于试管夹持和拿取。</t>
  </si>
  <si>
    <t>止水皮管夹</t>
  </si>
  <si>
    <t>1、水止皮管夹用钢丝拧制而成，弹性良好，夹持牢靠，表面作镀铬处理。
2、成型规整，表面无锈蚀。</t>
  </si>
  <si>
    <t>石棉网</t>
  </si>
  <si>
    <t>1、产品为在金属网上涂敷石棉材料而制成；
2、金属网无锈蚀，具备一定的强度。石棉材料涂敷均匀，附着力强。涂敷面不得裸漏金属网面；
3、整体应平整、美观，不翘角。</t>
  </si>
  <si>
    <t>软胶塞</t>
  </si>
  <si>
    <t>1、产品用天然橡胶制造，白色；
2、每包软胶塞由0～10号的胶塞组成，要求搭配合理。</t>
  </si>
  <si>
    <t>千克</t>
  </si>
  <si>
    <t>乳胶管</t>
  </si>
  <si>
    <t>1、产品用优质乳胶制造；
2、产品内径为5～6mm，壁厚1mm。</t>
  </si>
  <si>
    <t>米</t>
  </si>
  <si>
    <t>洗耳球</t>
  </si>
  <si>
    <t>橡胶材质</t>
  </si>
  <si>
    <t>试管刷</t>
  </si>
  <si>
    <t>1、产品由金属丝和绞合在其上的猪鬃毛制成，制成的试管刷要求不散、不脱毛；
2、整体应平整、美观，猪鬃毛长度均匀。</t>
  </si>
  <si>
    <t>烧瓶刷</t>
  </si>
  <si>
    <t>1、供中学化学实验和小学教学实验用；
2、本品由猪鬃及铁丝两部分组成，猪鬃被铁丝牢牢的夹紧在上面。</t>
  </si>
  <si>
    <t>结晶皿</t>
  </si>
  <si>
    <t>1、透明钠钙玻璃材质；
2、规格：80mm。</t>
  </si>
  <si>
    <t>蒸发皿</t>
  </si>
  <si>
    <t>1、实验用加热仪器100mm，陶瓷制造；
2、口圆整、光滑，不得有缺口，厚薄均匀，底部平整，不凸凹，放置平面不摇晃，器身不扁瘪；
3、蒸发皿的形状应规整，不得有裂纹和妨碍使用的熔洞、斑点、缺釉等缺陷；
4、吸水率：不大于0.3%；
5、釉的耐酸性：带釉蒸发皿内表面釉的损失量不大于0.01mg/cm²；
6、釉的高温粘结性：将带釉蒸发皿加热至900℃时，不出现釉粘结现象；
7、热稳定性：产品在高于室温230℃至室温的水中热交换一次，不出现裂痕或色斑；
8、按使用温度可分为：带釉蒸发皿和无釉蒸发皿。带釉蒸发皿使用温度不高于1000℃，无釉蒸发皿使用温度不高于1250℃。</t>
  </si>
  <si>
    <t>反应板</t>
  </si>
  <si>
    <t>规格：6穴。</t>
  </si>
  <si>
    <t>塑料多用滴管</t>
  </si>
  <si>
    <t>3mL</t>
  </si>
  <si>
    <t>药品</t>
  </si>
  <si>
    <t>活性炭</t>
  </si>
  <si>
    <t>颗粒大小不小于1000目</t>
  </si>
  <si>
    <t>克</t>
  </si>
  <si>
    <t>亚硫酸钠(无水)</t>
  </si>
  <si>
    <t>试剂</t>
  </si>
  <si>
    <t>硫酸钾</t>
  </si>
  <si>
    <t>硫酸铁</t>
  </si>
  <si>
    <t>一般无机(二)</t>
  </si>
  <si>
    <t>硫代硫酸钠</t>
  </si>
  <si>
    <t>硼酸</t>
  </si>
  <si>
    <t>氢氧化钡</t>
  </si>
  <si>
    <t>一般有机、指示剂</t>
  </si>
  <si>
    <t>一般有机</t>
  </si>
  <si>
    <t>葡萄糖</t>
  </si>
  <si>
    <t>蔗糖</t>
  </si>
  <si>
    <t>苯甲酸</t>
  </si>
  <si>
    <t>工业</t>
  </si>
  <si>
    <t>指示剂</t>
  </si>
  <si>
    <t>pH广范围试纸</t>
  </si>
  <si>
    <t>1～14，条状，每本80张，每张尺寸不小于1*20mm。</t>
  </si>
  <si>
    <t>本</t>
  </si>
  <si>
    <t>蓝石蕊试纸</t>
  </si>
  <si>
    <t>条状，每本100张，每张尺寸48mm*8mm。</t>
  </si>
  <si>
    <t>红石蕊试纸</t>
  </si>
  <si>
    <t>淀粉碘化钾试纸</t>
  </si>
  <si>
    <t>条状，每本不少于100张，每张尺寸不小于8.5mm*45mm。</t>
  </si>
  <si>
    <t>定性滤纸</t>
  </si>
  <si>
    <t>直径70mm，100张/盒</t>
  </si>
  <si>
    <t>盒</t>
  </si>
  <si>
    <t>中闪点易燃液体</t>
  </si>
  <si>
    <t>二甲苯</t>
  </si>
  <si>
    <t>毫升</t>
  </si>
  <si>
    <t>硫化钠</t>
  </si>
  <si>
    <t>草酸</t>
  </si>
  <si>
    <t>氢氧化钠</t>
  </si>
  <si>
    <t>剪刀</t>
  </si>
  <si>
    <t>1、产品表面处理为电镀剪；
2、剪刀刃口硬度不低于HRC52；
3、两片刃口对应点硬度差不大于HRC4；
4、全长150mm；剪刀性能应手感轻松、均匀、剪布锋利、不咬口、不崩口、不变形。</t>
  </si>
  <si>
    <t>安全防护用具</t>
  </si>
  <si>
    <t>工作服</t>
  </si>
  <si>
    <t>1、材质：涤卡；颜色为白色；
2、工作服具有一定的防静电，及防酸、碱及其他化学腐蚀的能力；
3、产品应做工精细，产品外观无破损、斑点、污物等缺陷；
4、产品所用材料应能满足日常穿用和中学实验室日常使用要求，具有一定耐穿性、牢固性和和舒适感。</t>
  </si>
  <si>
    <t>护目镜</t>
  </si>
  <si>
    <t>1、用于实验教师防强光、眩光、紫外、激光，或是机械性伤害(机加工)；
2、护目镜镜片由高级光学树脂（聚碳酸酯）制成，透光率高，应达到97％，强度好，防摔，能遮挡各种强光、射线等辐射，且耐腐蚀，无屈光度；
3、镜片无波纹、无结瘤、疵点、无划伤等缺陷。</t>
  </si>
  <si>
    <t>防护面罩</t>
  </si>
  <si>
    <t>1、产品由透明有机玻璃制成；
2、面罩应清洁透明，应无波纹、无划伤、裂纹。</t>
  </si>
  <si>
    <t>防毒口罩</t>
  </si>
  <si>
    <t>1、直接式防毒口罩；
2、口罩能完全罩住口、鼻不漏气；
3、防毒时间不小于1小时；
4、口罩应卫生清洁，不得有灰尘。不得用有毒材料制作。</t>
  </si>
  <si>
    <t>02042</t>
  </si>
  <si>
    <t>数码显微镜</t>
  </si>
  <si>
    <t>1、电子目镜、USB接口，相关图像处理软件，产品由镜座、镜臂、镜筒、准焦螺旋、物镜转换器、载物台、反光镜、目镜、物镜等组成；
2、物镜系统：消色差物10×40×100×；
3、目镜系统：广角目镜WF10×；
4、放大倍数：放大1000×；
5、照明系统：充电式冷光源；
6、工作台：双层载物台；
7、调焦系统：粗微动分轴。</t>
  </si>
  <si>
    <t>纯水机</t>
  </si>
  <si>
    <t>1、产水量：10L/h；
2、水桶量550L，使用水温5-45℃。</t>
  </si>
  <si>
    <t>探究热力环流实验活动套装</t>
  </si>
  <si>
    <t>品牌：启星</t>
  </si>
  <si>
    <t>等高线绘制探究
活动套装</t>
  </si>
  <si>
    <t>验证温室气体实验套装</t>
  </si>
  <si>
    <t>探究锋面
实验活动套装</t>
  </si>
  <si>
    <t>冰川地貌模型</t>
  </si>
  <si>
    <t>品牌：启文</t>
  </si>
  <si>
    <t>火山地貌模型</t>
  </si>
  <si>
    <t>丹霞地貌模型</t>
  </si>
  <si>
    <t>流水地貌模型</t>
  </si>
  <si>
    <t>风蚀地貌模型</t>
  </si>
  <si>
    <t>黄土地貌模型</t>
  </si>
  <si>
    <t>喀斯特地貌模型</t>
  </si>
  <si>
    <t>科罗拉多峡谷模型</t>
  </si>
  <si>
    <t>地下水模型</t>
  </si>
  <si>
    <t>地上河模型</t>
  </si>
  <si>
    <t>五种地形模型</t>
  </si>
  <si>
    <t>三类岩石模型</t>
  </si>
  <si>
    <t>海岸地貌模型</t>
  </si>
  <si>
    <t>总计金额</t>
    <phoneticPr fontId="24" type="noConversion"/>
  </si>
  <si>
    <t>学生端电脑</t>
    <phoneticPr fontId="35" type="noConversion"/>
  </si>
  <si>
    <t>实验室电脑</t>
  </si>
  <si>
    <t>一、硬件部分：
1、投标产品CPU须符合《台式计算机政府采购需求标准（2023年版）》要求，供货时须出具符合财政部、工业和信息化部联合发布的财库〔2023〕29号《台式计算机政府采购需求标准（2023年版）》要求的符合性证明。
2、★机箱≤14L，支持侧板挂环锁、Kensington锁和主板报警蜂鸣器，箱模块化设计，免工具拆装（供货时须提供证明材料）、可立可卧（双面脚垫、减轻共振，利于散热），散热风罩，便于维护
3、CPU：采用符合安全可靠测评要求的CPU，处理器采用国产兆芯（ZX-E）开先KX-U6780A处理器，八核，主频2.7GHz，8MB二级缓存，16纳米制程，70W功耗，
4、★主板：主板采用全固态电容，避免爆浆、漏液，供货时提供第三方证明材料
5、内存：配置≥16GB DDR4 UDIMM内存
6、★硬盘：≥512GB M.2接口NVME协议SSD，最高可支持1TB SSD，支持1块3.5英寸机械硬盘扩展，单块容量最大2T；
7、显卡：集成显卡，支持VGA+HDMI视频输出显示；
8、电源：电源功率≤180W，电源通过80PLUS认证（供货时须提供网站可查证明）； 
9、网络：1个RJ45 10/100/1000自适应以太网口
10、★接口扩展：1个PCIe x16，2个PCIe x1扩展槽；USB接口≥8个（其中前置USB3.0数量≥4个，后置USB3.0数量≥2个，USB2.0数量≥2个）；音频接口：麦克风1个，耳机1个；后端3个Audio音频接口；
11、★键鼠：配置同品牌键盘鼠标，可使用USB键盘组合键开机，产品接口有功能标识。
12、★支持基于BIOS级的一键备份和恢复的功能（非操作系统自带功能），当硬盘分区遭到破坏(使用FDISK等工具删除或破坏分区)，导致系统无法启动情况下，可在不连接网络及外部存储（U盘、移动硬盘等）情况下，使用基于安全区特性的备份恢复系统将主机恢复到可用状
13、★BIOS级USB屏蔽及智能USB数据保护：USB支持BIOS下全部接口一键开关，前后分组开关；针对存储设备支持全部USB接口一键切换禁止访问模式/只读模式。
14、显示器：配置≥23.8寸LED显示器，与主机同品牌，分辨率≥1920*1080，刷新频率≥75Hz，对比度≥3000:1，视频接口VGA+HDMI；
15、操作系统：支持麒麟、统信国产操作系统。
二：★品质和服务
1、针对产品提供原厂三年上门保修服务，有专属服务专线电话提供专业的7*24小时远程服务支持，全面支持客户使用过程中遇到的各类问题，提供现场支持以及故障部件修复或更换服务，
2、整机IC器件及电子元器件国产化率≥99%，供货时须提供第三方出具的认证证书
3、由400或800等官方服务热线触发原厂专业技术工程师为客户提供安装部署服务：在产品配送到达指定地点后，进行开箱、检查、设置、连接、通电以及外围设备（键盘，显示器和鼠标）测试
为确保货物质量及原厂品质，中标人在合同签订后正式供货时必须提供本项目核心产品生产厂家的售后服务承诺函、技术参数确认函原件，否则采购人将有权不予验收通过。如技术参数确认函中所确认的参数与实际供货产品的参数不符，中标人与生产厂家须承担相关法律责任</t>
  </si>
  <si>
    <t>台</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</si>
</sst>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7" formatCode="&quot;¥&quot;#,##0.00;&quot;¥&quot;\-#,##0.00"/>
    <numFmt numFmtId="176" formatCode="&quot;￥&quot;#,##0.00;&quot;￥&quot;\-#,##0.00"/>
    <numFmt numFmtId="177" formatCode="0_ "/>
    <numFmt numFmtId="178" formatCode="[DBNum2][$RMB]General;[Red][DBNum2][$RMB]General"/>
    <numFmt numFmtId="179" formatCode="0.00_ "/>
  </numFmts>
  <fonts count="38" x14ac:knownFonts="1">
    <font>
      <sz val="11"/>
      <color theme="1"/>
      <name val="宋体"/>
      <charset val="134"/>
      <scheme val="minor"/>
    </font>
    <font>
      <b/>
      <sz val="11"/>
      <name val="宋体"/>
      <charset val="134"/>
    </font>
    <font>
      <sz val="11"/>
      <name val="宋体"/>
      <charset val="134"/>
    </font>
    <font>
      <sz val="11"/>
      <color rgb="FF000000"/>
      <name val="宋体"/>
      <charset val="134"/>
    </font>
    <font>
      <b/>
      <sz val="11"/>
      <name val="宋体"/>
      <charset val="134"/>
      <scheme val="minor"/>
    </font>
    <font>
      <sz val="10"/>
      <name val="Arial"/>
      <family val="2"/>
    </font>
    <font>
      <sz val="11"/>
      <name val="宋体"/>
      <charset val="134"/>
      <scheme val="minor"/>
    </font>
    <font>
      <b/>
      <sz val="14"/>
      <name val="宋体"/>
      <charset val="134"/>
      <scheme val="minor"/>
    </font>
    <font>
      <sz val="11"/>
      <color indexed="0"/>
      <name val="宋体"/>
      <charset val="134"/>
      <scheme val="minor"/>
    </font>
    <font>
      <sz val="11"/>
      <name val="宋体"/>
      <charset val="134"/>
      <scheme val="major"/>
    </font>
    <font>
      <b/>
      <sz val="14"/>
      <name val="宋体"/>
      <charset val="134"/>
      <scheme val="major"/>
    </font>
    <font>
      <b/>
      <sz val="11"/>
      <name val="宋体"/>
      <charset val="134"/>
      <scheme val="major"/>
    </font>
    <font>
      <sz val="11"/>
      <color indexed="0"/>
      <name val="宋体"/>
      <charset val="134"/>
      <scheme val="major"/>
    </font>
    <font>
      <b/>
      <sz val="11"/>
      <color indexed="0"/>
      <name val="宋体"/>
      <charset val="134"/>
      <scheme val="minor"/>
    </font>
    <font>
      <b/>
      <sz val="11"/>
      <color indexed="10"/>
      <name val="宋体"/>
      <charset val="134"/>
      <scheme val="minor"/>
    </font>
    <font>
      <b/>
      <sz val="11"/>
      <color rgb="FF000000"/>
      <name val="宋体"/>
      <charset val="134"/>
      <scheme val="minor"/>
    </font>
    <font>
      <sz val="11"/>
      <color theme="1"/>
      <name val="宋体"/>
      <charset val="134"/>
      <scheme val="major"/>
    </font>
    <font>
      <sz val="12"/>
      <name val="宋体"/>
      <charset val="134"/>
    </font>
    <font>
      <b/>
      <sz val="20"/>
      <color indexed="8"/>
      <name val="黑体"/>
      <charset val="134"/>
    </font>
    <font>
      <b/>
      <sz val="14"/>
      <color indexed="8"/>
      <name val="黑体"/>
      <charset val="134"/>
    </font>
    <font>
      <sz val="12"/>
      <color indexed="8"/>
      <name val="黑体"/>
      <charset val="134"/>
    </font>
    <font>
      <sz val="11"/>
      <color indexed="8"/>
      <name val="宋体"/>
      <charset val="134"/>
    </font>
    <font>
      <sz val="9"/>
      <color rgb="FF000000"/>
      <name val="新宋体"/>
      <charset val="134"/>
    </font>
    <font>
      <i/>
      <sz val="11"/>
      <name val="宋体"/>
      <charset val="134"/>
      <scheme val="major"/>
    </font>
    <font>
      <sz val="9"/>
      <name val="宋体"/>
      <family val="3"/>
      <charset val="134"/>
      <scheme val="minor"/>
    </font>
    <font>
      <sz val="11"/>
      <color theme="1"/>
      <name val="宋体"/>
      <family val="3"/>
      <charset val="134"/>
      <scheme val="minor"/>
    </font>
    <font>
      <b/>
      <sz val="14"/>
      <name val="宋体"/>
      <family val="3"/>
      <charset val="134"/>
      <scheme val="minor"/>
    </font>
    <font>
      <b/>
      <sz val="11"/>
      <name val="宋体"/>
      <family val="3"/>
      <charset val="134"/>
      <scheme val="minor"/>
    </font>
    <font>
      <sz val="12"/>
      <color theme="1"/>
      <name val="宋体"/>
      <family val="3"/>
      <charset val="134"/>
      <scheme val="major"/>
    </font>
    <font>
      <sz val="11"/>
      <name val="宋体"/>
      <family val="3"/>
      <charset val="134"/>
    </font>
    <font>
      <sz val="9"/>
      <color rgb="FF000000"/>
      <name val="新宋体"/>
      <family val="3"/>
      <charset val="134"/>
    </font>
    <font>
      <b/>
      <sz val="11"/>
      <name val="宋体"/>
      <family val="3"/>
      <charset val="134"/>
    </font>
    <font>
      <sz val="11"/>
      <color rgb="FF000000"/>
      <name val="宋体"/>
      <family val="3"/>
      <charset val="134"/>
    </font>
    <font>
      <sz val="11"/>
      <color rgb="FFFF0000"/>
      <name val="宋体"/>
      <family val="3"/>
      <charset val="134"/>
    </font>
    <font>
      <sz val="11"/>
      <color rgb="FFFF0000"/>
      <name val="宋体"/>
      <family val="3"/>
      <charset val="134"/>
      <scheme val="minor"/>
    </font>
    <font>
      <sz val="9"/>
      <name val="宋体"/>
      <charset val="134"/>
      <scheme val="minor"/>
    </font>
    <font>
      <b/>
      <sz val="11"/>
      <color rgb="FF000000"/>
      <name val="宋体"/>
      <family val="3"/>
      <charset val="134"/>
      <scheme val="minor"/>
    </font>
    <font>
      <sz val="11"/>
      <name val="宋体"/>
      <family val="3"/>
      <charset val="134"/>
      <scheme val="major"/>
    </font>
  </fonts>
  <fills count="6">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51"/>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s>
  <cellStyleXfs count="8">
    <xf numFmtId="0" fontId="0" fillId="0" borderId="0">
      <alignment vertical="center"/>
    </xf>
    <xf numFmtId="0" fontId="21" fillId="0" borderId="0">
      <alignment vertical="center"/>
    </xf>
    <xf numFmtId="0" fontId="22" fillId="0" borderId="1" applyNumberFormat="0" applyFill="0" applyProtection="0">
      <alignment horizontal="center"/>
    </xf>
    <xf numFmtId="0" fontId="5" fillId="0" borderId="0"/>
    <xf numFmtId="0" fontId="22" fillId="0" borderId="1" applyNumberFormat="0" applyFill="0" applyProtection="0">
      <alignment horizontal="center"/>
    </xf>
    <xf numFmtId="0" fontId="22" fillId="0" borderId="1" applyNumberFormat="0" applyFill="0" applyProtection="0">
      <alignment horizontal="left"/>
    </xf>
    <xf numFmtId="0" fontId="25" fillId="0" borderId="0">
      <alignment vertical="center"/>
    </xf>
    <xf numFmtId="0" fontId="30" fillId="0" borderId="1" applyNumberFormat="0" applyFill="0" applyProtection="0">
      <alignment horizontal="center"/>
    </xf>
  </cellStyleXfs>
  <cellXfs count="15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2" applyNumberFormat="1" applyFont="1" applyFill="1" applyAlignment="1" applyProtection="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2" fillId="0" borderId="1" xfId="2" applyFont="1" applyFill="1" applyAlignment="1">
      <alignment horizontal="left" vertical="center" wrapText="1"/>
    </xf>
    <xf numFmtId="177" fontId="0" fillId="0" borderId="1" xfId="0" applyNumberFormat="1" applyBorder="1" applyAlignment="1">
      <alignment horizontal="center" vertical="center"/>
    </xf>
    <xf numFmtId="0" fontId="2" fillId="0" borderId="1" xfId="2" applyNumberFormat="1" applyFont="1" applyFill="1" applyAlignment="1">
      <alignment horizontal="left" vertical="center" wrapText="1"/>
    </xf>
    <xf numFmtId="0" fontId="2" fillId="0" borderId="1" xfId="3" applyFont="1" applyBorder="1" applyAlignment="1">
      <alignment horizontal="left" vertical="center" wrapText="1"/>
    </xf>
    <xf numFmtId="0" fontId="6" fillId="0" borderId="0" xfId="0" applyFont="1">
      <alignment vertical="center"/>
    </xf>
    <xf numFmtId="0" fontId="6" fillId="0" borderId="0" xfId="0" applyFont="1" applyAlignment="1">
      <alignment horizontal="center" vertical="center"/>
    </xf>
    <xf numFmtId="0" fontId="4"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lignment vertical="center"/>
    </xf>
    <xf numFmtId="0" fontId="8" fillId="0" borderId="1" xfId="0" applyFont="1" applyBorder="1" applyAlignment="1">
      <alignment horizontal="left" vertical="center" wrapText="1"/>
    </xf>
    <xf numFmtId="178"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lignment vertical="center"/>
    </xf>
    <xf numFmtId="0" fontId="4"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11"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1" xfId="0" applyFont="1" applyBorder="1">
      <alignment vertical="center"/>
    </xf>
    <xf numFmtId="0" fontId="12" fillId="0" borderId="1" xfId="0" applyFont="1" applyBorder="1" applyAlignment="1">
      <alignment horizontal="left" vertical="center" wrapText="1"/>
    </xf>
    <xf numFmtId="0" fontId="9" fillId="0" borderId="5" xfId="0" applyFont="1" applyBorder="1" applyAlignment="1">
      <alignment horizontal="center" vertical="center"/>
    </xf>
    <xf numFmtId="0" fontId="12" fillId="0" borderId="5" xfId="0" applyFont="1" applyBorder="1" applyAlignment="1">
      <alignment horizontal="center" vertical="center" wrapText="1"/>
    </xf>
    <xf numFmtId="0" fontId="9" fillId="0" borderId="5" xfId="0" applyFont="1" applyBorder="1" applyAlignment="1">
      <alignment vertical="center" wrapText="1"/>
    </xf>
    <xf numFmtId="0" fontId="9" fillId="0" borderId="5" xfId="0" applyFont="1" applyBorder="1">
      <alignment vertical="center"/>
    </xf>
    <xf numFmtId="0" fontId="9" fillId="0" borderId="1" xfId="0" applyFont="1" applyBorder="1" applyAlignment="1">
      <alignment horizontal="center" vertical="center" wrapText="1"/>
    </xf>
    <xf numFmtId="178" fontId="11" fillId="4"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11" fillId="4" borderId="1" xfId="0" applyFont="1" applyFill="1" applyBorder="1">
      <alignment vertical="center"/>
    </xf>
    <xf numFmtId="0" fontId="11" fillId="0" borderId="0" xfId="0" applyFont="1" applyAlignment="1">
      <alignment horizontal="left" vertical="center"/>
    </xf>
    <xf numFmtId="0" fontId="6" fillId="0" borderId="1" xfId="0" applyFont="1" applyBorder="1" applyAlignment="1">
      <alignment horizontal="center" vertical="center" wrapText="1"/>
    </xf>
    <xf numFmtId="0" fontId="4" fillId="0" borderId="1"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1" applyFont="1" applyBorder="1" applyAlignment="1">
      <alignment horizontal="center" vertical="center" wrapText="1"/>
    </xf>
    <xf numFmtId="0" fontId="6" fillId="0" borderId="1" xfId="0" applyFont="1" applyBorder="1" applyAlignment="1">
      <alignment horizontal="left" vertical="center" wrapText="1"/>
    </xf>
    <xf numFmtId="0" fontId="8" fillId="0" borderId="1" xfId="0" applyFont="1" applyBorder="1" applyAlignment="1">
      <alignment horizontal="justify" vertical="center" wrapText="1"/>
    </xf>
    <xf numFmtId="0" fontId="14" fillId="0" borderId="0" xfId="0" applyFont="1">
      <alignment vertical="center"/>
    </xf>
    <xf numFmtId="0" fontId="8" fillId="0" borderId="6" xfId="0" applyFont="1" applyBorder="1" applyAlignment="1">
      <alignment horizontal="center" vertical="center" wrapText="1"/>
    </xf>
    <xf numFmtId="0" fontId="6" fillId="0" borderId="7" xfId="0" applyFont="1" applyBorder="1">
      <alignment vertical="center"/>
    </xf>
    <xf numFmtId="0" fontId="8" fillId="0" borderId="3" xfId="0" applyFont="1" applyBorder="1" applyAlignment="1">
      <alignment horizontal="left" vertical="center" wrapText="1"/>
    </xf>
    <xf numFmtId="0" fontId="6" fillId="0" borderId="2" xfId="0" applyFont="1" applyBorder="1" applyAlignment="1">
      <alignment horizontal="center" vertical="center" wrapText="1"/>
    </xf>
    <xf numFmtId="0" fontId="8"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16" fillId="0" borderId="0" xfId="0" applyFont="1">
      <alignment vertical="center"/>
    </xf>
    <xf numFmtId="0" fontId="9" fillId="0" borderId="8" xfId="0" applyFont="1" applyBorder="1" applyAlignment="1">
      <alignment horizontal="center" vertical="center"/>
    </xf>
    <xf numFmtId="0" fontId="9" fillId="0" borderId="1" xfId="0" applyFont="1" applyBorder="1" applyAlignment="1">
      <alignment horizontal="left" vertical="center" wrapText="1"/>
    </xf>
    <xf numFmtId="0" fontId="9" fillId="0" borderId="5" xfId="0" applyFont="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pplyAlignment="1">
      <alignment horizontal="left" vertical="top" wrapText="1"/>
    </xf>
    <xf numFmtId="0" fontId="9" fillId="0" borderId="1" xfId="1" applyFont="1" applyBorder="1" applyAlignment="1">
      <alignment horizontal="center" vertical="center" wrapText="1"/>
    </xf>
    <xf numFmtId="0" fontId="9" fillId="0" borderId="1"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1" xfId="0" applyFont="1" applyBorder="1" applyAlignment="1">
      <alignment wrapText="1"/>
    </xf>
    <xf numFmtId="0" fontId="11" fillId="0" borderId="2" xfId="0" applyFont="1" applyBorder="1" applyAlignment="1">
      <alignment vertical="center" wrapText="1"/>
    </xf>
    <xf numFmtId="0" fontId="12" fillId="0" borderId="0" xfId="0" applyFont="1" applyAlignment="1">
      <alignment horizontal="center" vertical="center" wrapText="1"/>
    </xf>
    <xf numFmtId="0" fontId="8" fillId="0" borderId="5" xfId="0" applyFont="1" applyBorder="1" applyAlignment="1">
      <alignment horizontal="center" vertical="center" wrapText="1"/>
    </xf>
    <xf numFmtId="0" fontId="6" fillId="0" borderId="5" xfId="0" applyFont="1" applyBorder="1">
      <alignment vertical="center"/>
    </xf>
    <xf numFmtId="0" fontId="8" fillId="0" borderId="0" xfId="0" applyFont="1" applyAlignment="1">
      <alignment horizontal="center" vertical="center" wrapText="1"/>
    </xf>
    <xf numFmtId="0" fontId="17" fillId="0" borderId="0" xfId="0" applyFont="1">
      <alignment vertical="center"/>
    </xf>
    <xf numFmtId="0" fontId="19" fillId="3" borderId="1" xfId="0" applyFont="1" applyFill="1" applyBorder="1" applyAlignment="1">
      <alignment horizontal="center" vertical="center"/>
    </xf>
    <xf numFmtId="179" fontId="19" fillId="3" borderId="1" xfId="0" applyNumberFormat="1"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179" fontId="20" fillId="0" borderId="1" xfId="0" applyNumberFormat="1" applyFont="1" applyBorder="1" applyAlignment="1">
      <alignment horizontal="center" vertical="center"/>
    </xf>
    <xf numFmtId="178" fontId="20" fillId="0" borderId="1" xfId="0" applyNumberFormat="1" applyFont="1" applyBorder="1" applyAlignment="1">
      <alignment horizontal="center" vertical="center" wrapText="1"/>
    </xf>
    <xf numFmtId="0" fontId="25" fillId="0" borderId="0" xfId="6">
      <alignment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top" wrapText="1"/>
    </xf>
    <xf numFmtId="0" fontId="28" fillId="0" borderId="1" xfId="6" applyFont="1" applyBorder="1" applyAlignment="1">
      <alignment horizontal="left" vertical="top" wrapText="1"/>
    </xf>
    <xf numFmtId="0" fontId="25" fillId="0" borderId="1" xfId="6" applyBorder="1">
      <alignment vertical="center"/>
    </xf>
    <xf numFmtId="0" fontId="25" fillId="0" borderId="1" xfId="6" applyBorder="1" applyAlignment="1">
      <alignment horizontal="center" vertical="center"/>
    </xf>
    <xf numFmtId="0" fontId="29" fillId="0" borderId="1" xfId="6" applyFont="1" applyBorder="1" applyAlignment="1">
      <alignment horizontal="center" vertical="center" wrapText="1"/>
    </xf>
    <xf numFmtId="0" fontId="25" fillId="0" borderId="1" xfId="6" applyBorder="1" applyAlignment="1">
      <alignment horizontal="center" vertical="center" wrapText="1"/>
    </xf>
    <xf numFmtId="0" fontId="29" fillId="0" borderId="1" xfId="6" applyFont="1" applyBorder="1" applyAlignment="1">
      <alignment horizontal="center" vertical="center" wrapText="1" shrinkToFit="1"/>
    </xf>
    <xf numFmtId="0" fontId="29" fillId="0" borderId="1" xfId="7" applyFont="1" applyFill="1" applyAlignment="1">
      <alignment horizontal="center" vertical="center" wrapText="1"/>
    </xf>
    <xf numFmtId="0" fontId="29" fillId="0" borderId="1" xfId="6" applyFont="1" applyBorder="1" applyAlignment="1">
      <alignment horizontal="left" vertical="center" wrapText="1"/>
    </xf>
    <xf numFmtId="0" fontId="31" fillId="0" borderId="1" xfId="6" applyFont="1" applyBorder="1" applyAlignment="1">
      <alignment horizontal="center" vertical="center" wrapText="1"/>
    </xf>
    <xf numFmtId="0" fontId="31" fillId="0" borderId="0" xfId="6" applyFont="1" applyAlignment="1">
      <alignment horizontal="center" vertical="center" wrapText="1"/>
    </xf>
    <xf numFmtId="49" fontId="31" fillId="0" borderId="1" xfId="6" applyNumberFormat="1" applyFont="1" applyBorder="1" applyAlignment="1">
      <alignment horizontal="center" vertical="center" wrapText="1"/>
    </xf>
    <xf numFmtId="0" fontId="27" fillId="0" borderId="1" xfId="6" applyFont="1" applyBorder="1" applyAlignment="1">
      <alignment horizontal="center" vertical="center" wrapText="1"/>
    </xf>
    <xf numFmtId="0" fontId="32" fillId="0" borderId="1" xfId="6" applyFont="1" applyBorder="1" applyAlignment="1">
      <alignment horizontal="center" vertical="center"/>
    </xf>
    <xf numFmtId="0" fontId="29" fillId="0" borderId="0" xfId="6" applyFont="1" applyAlignment="1">
      <alignment horizontal="center" vertical="center" wrapText="1"/>
    </xf>
    <xf numFmtId="0" fontId="29" fillId="2" borderId="1" xfId="6" applyFont="1" applyFill="1" applyBorder="1" applyAlignment="1">
      <alignment horizontal="center" vertical="center" wrapText="1"/>
    </xf>
    <xf numFmtId="0" fontId="29" fillId="2" borderId="1" xfId="6" applyFont="1" applyFill="1" applyBorder="1" applyAlignment="1">
      <alignment horizontal="left" vertical="center" wrapText="1"/>
    </xf>
    <xf numFmtId="0" fontId="32" fillId="2" borderId="1" xfId="6" applyFont="1" applyFill="1" applyBorder="1" applyAlignment="1">
      <alignment horizontal="center" vertical="center"/>
    </xf>
    <xf numFmtId="0" fontId="25" fillId="2" borderId="1" xfId="6" applyFill="1" applyBorder="1" applyAlignment="1">
      <alignment horizontal="center" vertical="center"/>
    </xf>
    <xf numFmtId="0" fontId="29" fillId="0" borderId="1" xfId="6" applyFont="1" applyBorder="1" applyAlignment="1" applyProtection="1">
      <alignment horizontal="center" vertical="center" wrapText="1"/>
      <protection locked="0"/>
    </xf>
    <xf numFmtId="0" fontId="29" fillId="0" borderId="1" xfId="7" applyNumberFormat="1" applyFont="1" applyFill="1" applyAlignment="1">
      <alignment horizontal="left" vertical="center" wrapText="1"/>
    </xf>
    <xf numFmtId="0" fontId="29" fillId="0" borderId="1" xfId="6" applyFont="1" applyBorder="1" applyAlignment="1">
      <alignment horizontal="left" vertical="center" wrapText="1" shrinkToFit="1"/>
    </xf>
    <xf numFmtId="0" fontId="33" fillId="0" borderId="1" xfId="6" applyFont="1" applyBorder="1" applyAlignment="1">
      <alignment horizontal="center" vertical="center" wrapText="1"/>
    </xf>
    <xf numFmtId="0" fontId="33" fillId="0" borderId="1" xfId="6" applyFont="1" applyBorder="1" applyAlignment="1">
      <alignment horizontal="left" vertical="center" wrapText="1"/>
    </xf>
    <xf numFmtId="0" fontId="33" fillId="0" borderId="1" xfId="6" applyFont="1" applyBorder="1" applyAlignment="1">
      <alignment horizontal="center" vertical="center"/>
    </xf>
    <xf numFmtId="0" fontId="34" fillId="0" borderId="1" xfId="6" applyFont="1" applyBorder="1" applyAlignment="1">
      <alignment horizontal="center" vertical="center"/>
    </xf>
    <xf numFmtId="0" fontId="33" fillId="0" borderId="0" xfId="6" applyFont="1" applyAlignment="1">
      <alignment horizontal="center" vertical="center" wrapText="1"/>
    </xf>
    <xf numFmtId="0" fontId="29" fillId="0" borderId="0" xfId="6" applyFont="1" applyAlignment="1">
      <alignment horizontal="left"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xf>
    <xf numFmtId="178" fontId="20" fillId="0" borderId="1" xfId="0" applyNumberFormat="1" applyFont="1" applyBorder="1" applyAlignment="1">
      <alignment horizontal="center" vertical="center" wrapText="1"/>
    </xf>
    <xf numFmtId="0" fontId="7" fillId="0" borderId="0" xfId="0" applyFont="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176" fontId="4" fillId="4" borderId="3" xfId="0" applyNumberFormat="1" applyFont="1" applyFill="1" applyBorder="1" applyAlignment="1">
      <alignment horizontal="center" vertical="center"/>
    </xf>
    <xf numFmtId="176" fontId="4" fillId="4" borderId="4" xfId="0" applyNumberFormat="1" applyFont="1" applyFill="1" applyBorder="1" applyAlignment="1">
      <alignment horizontal="center" vertical="center"/>
    </xf>
    <xf numFmtId="176" fontId="4" fillId="4" borderId="2" xfId="0" applyNumberFormat="1" applyFont="1" applyFill="1" applyBorder="1" applyAlignment="1">
      <alignment horizontal="center" vertical="center"/>
    </xf>
    <xf numFmtId="0" fontId="10" fillId="0" borderId="0" xfId="0" applyFont="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11" fillId="4" borderId="3" xfId="0" applyFont="1" applyFill="1" applyBorder="1" applyAlignment="1">
      <alignment horizontal="center" vertical="center"/>
    </xf>
    <xf numFmtId="0" fontId="11" fillId="4" borderId="2" xfId="0" applyFont="1" applyFill="1" applyBorder="1" applyAlignment="1">
      <alignment horizontal="center" vertical="center"/>
    </xf>
    <xf numFmtId="176" fontId="11" fillId="4" borderId="3" xfId="0" applyNumberFormat="1" applyFont="1" applyFill="1" applyBorder="1" applyAlignment="1">
      <alignment horizontal="center" vertical="center"/>
    </xf>
    <xf numFmtId="176" fontId="11" fillId="4" borderId="4" xfId="0" applyNumberFormat="1" applyFont="1" applyFill="1" applyBorder="1" applyAlignment="1">
      <alignment horizontal="center" vertical="center"/>
    </xf>
    <xf numFmtId="176" fontId="11" fillId="4" borderId="2" xfId="0" applyNumberFormat="1" applyFont="1" applyFill="1" applyBorder="1" applyAlignment="1">
      <alignment horizontal="center"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left" vertical="center" wrapText="1"/>
    </xf>
    <xf numFmtId="0" fontId="15"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26" fillId="0" borderId="0" xfId="6" applyFont="1" applyAlignment="1">
      <alignment horizontal="center" vertical="center"/>
    </xf>
    <xf numFmtId="0" fontId="25" fillId="5" borderId="1" xfId="6" applyFill="1" applyBorder="1" applyAlignment="1">
      <alignment horizontal="center" vertical="center"/>
    </xf>
    <xf numFmtId="7" fontId="25" fillId="5" borderId="1" xfId="6" applyNumberFormat="1" applyFill="1" applyBorder="1" applyAlignment="1">
      <alignment horizontal="center" vertical="center"/>
    </xf>
    <xf numFmtId="0" fontId="31" fillId="0" borderId="1" xfId="6" applyFont="1" applyBorder="1" applyAlignment="1">
      <alignment horizontal="center" vertical="center" wrapText="1"/>
    </xf>
    <xf numFmtId="0" fontId="31" fillId="0" borderId="1" xfId="6"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4" xfId="1" applyFont="1" applyBorder="1" applyAlignment="1">
      <alignment horizontal="center" vertical="center" wrapText="1"/>
    </xf>
    <xf numFmtId="0" fontId="6" fillId="0" borderId="2" xfId="0" applyFont="1" applyBorder="1" applyAlignment="1">
      <alignment horizontal="center" vertical="center"/>
    </xf>
    <xf numFmtId="0" fontId="36" fillId="0" borderId="3" xfId="0"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cellXfs>
  <cellStyles count="8">
    <cellStyle name="BaseUnitD" xfId="5" xr:uid="{00000000-0005-0000-0000-000035000000}"/>
    <cellStyle name="InventoryD" xfId="4" xr:uid="{00000000-0005-0000-0000-000034000000}"/>
    <cellStyle name="Normal" xfId="3" xr:uid="{00000000-0005-0000-0000-000033000000}"/>
    <cellStyle name="SpecificationD" xfId="2" xr:uid="{00000000-0005-0000-0000-000032000000}"/>
    <cellStyle name="SpecificationD 2" xfId="7" xr:uid="{4EDA5E99-23FE-436D-84AE-53ED357278FE}"/>
    <cellStyle name="常规" xfId="0" builtinId="0"/>
    <cellStyle name="常规 2" xfId="6" xr:uid="{A0168CE8-E4AF-4C22-A5C7-5564CDB48EB3}"/>
    <cellStyle name="常规 7" xfId="1"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3.png"/><Relationship Id="rId2" Type="http://schemas.openxmlformats.org/officeDocument/2006/relationships/image" Target="../media/image62.png"/><Relationship Id="rId1" Type="http://schemas.openxmlformats.org/officeDocument/2006/relationships/image" Target="../media/image56.jpeg"/><Relationship Id="rId4" Type="http://schemas.openxmlformats.org/officeDocument/2006/relationships/image" Target="../media/image64.png"/></Relationships>
</file>

<file path=xl/drawings/_rels/drawing11.xml.rels><?xml version="1.0" encoding="UTF-8" standalone="yes"?>
<Relationships xmlns="http://schemas.openxmlformats.org/package/2006/relationships"><Relationship Id="rId13" Type="http://schemas.openxmlformats.org/officeDocument/2006/relationships/image" Target="../media/image77.png"/><Relationship Id="rId18" Type="http://schemas.openxmlformats.org/officeDocument/2006/relationships/image" Target="../media/image82.png"/><Relationship Id="rId26" Type="http://schemas.openxmlformats.org/officeDocument/2006/relationships/image" Target="../media/image90.png"/><Relationship Id="rId39" Type="http://schemas.openxmlformats.org/officeDocument/2006/relationships/image" Target="../media/image103.png"/><Relationship Id="rId21" Type="http://schemas.openxmlformats.org/officeDocument/2006/relationships/image" Target="../media/image85.png"/><Relationship Id="rId34" Type="http://schemas.openxmlformats.org/officeDocument/2006/relationships/image" Target="../media/image98.png"/><Relationship Id="rId42" Type="http://schemas.openxmlformats.org/officeDocument/2006/relationships/image" Target="../media/image106.png"/><Relationship Id="rId47" Type="http://schemas.openxmlformats.org/officeDocument/2006/relationships/image" Target="../media/image111.png"/><Relationship Id="rId50" Type="http://schemas.openxmlformats.org/officeDocument/2006/relationships/image" Target="../media/image114.png"/><Relationship Id="rId55" Type="http://schemas.openxmlformats.org/officeDocument/2006/relationships/image" Target="../media/image119.png"/><Relationship Id="rId63" Type="http://schemas.openxmlformats.org/officeDocument/2006/relationships/image" Target="../media/image127.png"/><Relationship Id="rId68" Type="http://schemas.openxmlformats.org/officeDocument/2006/relationships/image" Target="../media/image132.png"/><Relationship Id="rId7" Type="http://schemas.openxmlformats.org/officeDocument/2006/relationships/image" Target="../media/image71.png"/><Relationship Id="rId2" Type="http://schemas.openxmlformats.org/officeDocument/2006/relationships/image" Target="../media/image66.png"/><Relationship Id="rId16" Type="http://schemas.openxmlformats.org/officeDocument/2006/relationships/image" Target="../media/image80.png"/><Relationship Id="rId29" Type="http://schemas.openxmlformats.org/officeDocument/2006/relationships/image" Target="../media/image93.png"/><Relationship Id="rId1" Type="http://schemas.openxmlformats.org/officeDocument/2006/relationships/image" Target="../media/image65.png"/><Relationship Id="rId6" Type="http://schemas.openxmlformats.org/officeDocument/2006/relationships/image" Target="../media/image70.png"/><Relationship Id="rId11" Type="http://schemas.openxmlformats.org/officeDocument/2006/relationships/image" Target="../media/image75.png"/><Relationship Id="rId24" Type="http://schemas.openxmlformats.org/officeDocument/2006/relationships/image" Target="../media/image88.png"/><Relationship Id="rId32" Type="http://schemas.openxmlformats.org/officeDocument/2006/relationships/image" Target="../media/image96.png"/><Relationship Id="rId37" Type="http://schemas.openxmlformats.org/officeDocument/2006/relationships/image" Target="../media/image101.png"/><Relationship Id="rId40" Type="http://schemas.openxmlformats.org/officeDocument/2006/relationships/image" Target="../media/image104.png"/><Relationship Id="rId45" Type="http://schemas.openxmlformats.org/officeDocument/2006/relationships/image" Target="../media/image109.png"/><Relationship Id="rId53" Type="http://schemas.openxmlformats.org/officeDocument/2006/relationships/image" Target="../media/image117.png"/><Relationship Id="rId58" Type="http://schemas.openxmlformats.org/officeDocument/2006/relationships/image" Target="../media/image122.png"/><Relationship Id="rId66" Type="http://schemas.openxmlformats.org/officeDocument/2006/relationships/image" Target="../media/image130.png"/><Relationship Id="rId5" Type="http://schemas.openxmlformats.org/officeDocument/2006/relationships/image" Target="../media/image69.png"/><Relationship Id="rId15" Type="http://schemas.openxmlformats.org/officeDocument/2006/relationships/image" Target="../media/image79.png"/><Relationship Id="rId23" Type="http://schemas.openxmlformats.org/officeDocument/2006/relationships/image" Target="../media/image87.png"/><Relationship Id="rId28" Type="http://schemas.openxmlformats.org/officeDocument/2006/relationships/image" Target="../media/image92.png"/><Relationship Id="rId36" Type="http://schemas.openxmlformats.org/officeDocument/2006/relationships/image" Target="../media/image100.png"/><Relationship Id="rId49" Type="http://schemas.openxmlformats.org/officeDocument/2006/relationships/image" Target="../media/image113.png"/><Relationship Id="rId57" Type="http://schemas.openxmlformats.org/officeDocument/2006/relationships/image" Target="../media/image121.png"/><Relationship Id="rId61" Type="http://schemas.openxmlformats.org/officeDocument/2006/relationships/image" Target="../media/image125.png"/><Relationship Id="rId10" Type="http://schemas.openxmlformats.org/officeDocument/2006/relationships/image" Target="../media/image74.png"/><Relationship Id="rId19" Type="http://schemas.openxmlformats.org/officeDocument/2006/relationships/image" Target="../media/image83.png"/><Relationship Id="rId31" Type="http://schemas.openxmlformats.org/officeDocument/2006/relationships/image" Target="../media/image95.png"/><Relationship Id="rId44" Type="http://schemas.openxmlformats.org/officeDocument/2006/relationships/image" Target="../media/image108.png"/><Relationship Id="rId52" Type="http://schemas.openxmlformats.org/officeDocument/2006/relationships/image" Target="../media/image116.png"/><Relationship Id="rId60" Type="http://schemas.openxmlformats.org/officeDocument/2006/relationships/image" Target="../media/image124.png"/><Relationship Id="rId65" Type="http://schemas.openxmlformats.org/officeDocument/2006/relationships/image" Target="../media/image129.png"/><Relationship Id="rId4" Type="http://schemas.openxmlformats.org/officeDocument/2006/relationships/image" Target="../media/image68.png"/><Relationship Id="rId9" Type="http://schemas.openxmlformats.org/officeDocument/2006/relationships/image" Target="../media/image73.png"/><Relationship Id="rId14" Type="http://schemas.openxmlformats.org/officeDocument/2006/relationships/image" Target="../media/image78.png"/><Relationship Id="rId22" Type="http://schemas.openxmlformats.org/officeDocument/2006/relationships/image" Target="../media/image86.png"/><Relationship Id="rId27" Type="http://schemas.openxmlformats.org/officeDocument/2006/relationships/image" Target="../media/image91.png"/><Relationship Id="rId30" Type="http://schemas.openxmlformats.org/officeDocument/2006/relationships/image" Target="../media/image94.png"/><Relationship Id="rId35" Type="http://schemas.openxmlformats.org/officeDocument/2006/relationships/image" Target="../media/image99.png"/><Relationship Id="rId43" Type="http://schemas.openxmlformats.org/officeDocument/2006/relationships/image" Target="../media/image107.png"/><Relationship Id="rId48" Type="http://schemas.openxmlformats.org/officeDocument/2006/relationships/image" Target="../media/image112.png"/><Relationship Id="rId56" Type="http://schemas.openxmlformats.org/officeDocument/2006/relationships/image" Target="../media/image120.png"/><Relationship Id="rId64" Type="http://schemas.openxmlformats.org/officeDocument/2006/relationships/image" Target="../media/image128.png"/><Relationship Id="rId69" Type="http://schemas.openxmlformats.org/officeDocument/2006/relationships/image" Target="../media/image133.png"/><Relationship Id="rId8" Type="http://schemas.openxmlformats.org/officeDocument/2006/relationships/image" Target="../media/image72.png"/><Relationship Id="rId51" Type="http://schemas.openxmlformats.org/officeDocument/2006/relationships/image" Target="../media/image115.png"/><Relationship Id="rId3" Type="http://schemas.openxmlformats.org/officeDocument/2006/relationships/image" Target="../media/image67.png"/><Relationship Id="rId12" Type="http://schemas.openxmlformats.org/officeDocument/2006/relationships/image" Target="../media/image76.png"/><Relationship Id="rId17" Type="http://schemas.openxmlformats.org/officeDocument/2006/relationships/image" Target="../media/image81.png"/><Relationship Id="rId25" Type="http://schemas.openxmlformats.org/officeDocument/2006/relationships/image" Target="../media/image89.png"/><Relationship Id="rId33" Type="http://schemas.openxmlformats.org/officeDocument/2006/relationships/image" Target="../media/image97.png"/><Relationship Id="rId38" Type="http://schemas.openxmlformats.org/officeDocument/2006/relationships/image" Target="../media/image102.png"/><Relationship Id="rId46" Type="http://schemas.openxmlformats.org/officeDocument/2006/relationships/image" Target="../media/image110.png"/><Relationship Id="rId59" Type="http://schemas.openxmlformats.org/officeDocument/2006/relationships/image" Target="../media/image123.png"/><Relationship Id="rId67" Type="http://schemas.openxmlformats.org/officeDocument/2006/relationships/image" Target="../media/image131.png"/><Relationship Id="rId20" Type="http://schemas.openxmlformats.org/officeDocument/2006/relationships/image" Target="../media/image84.png"/><Relationship Id="rId41" Type="http://schemas.openxmlformats.org/officeDocument/2006/relationships/image" Target="../media/image105.png"/><Relationship Id="rId54" Type="http://schemas.openxmlformats.org/officeDocument/2006/relationships/image" Target="../media/image118.png"/><Relationship Id="rId62" Type="http://schemas.openxmlformats.org/officeDocument/2006/relationships/image" Target="../media/image126.png"/><Relationship Id="rId70" Type="http://schemas.openxmlformats.org/officeDocument/2006/relationships/image" Target="../media/image134.png"/></Relationships>
</file>

<file path=xl/drawings/_rels/drawing12.xml.rels><?xml version="1.0" encoding="UTF-8" standalone="yes"?>
<Relationships xmlns="http://schemas.openxmlformats.org/package/2006/relationships"><Relationship Id="rId13" Type="http://schemas.openxmlformats.org/officeDocument/2006/relationships/image" Target="../media/image147.png"/><Relationship Id="rId18" Type="http://schemas.openxmlformats.org/officeDocument/2006/relationships/image" Target="../media/image152.png"/><Relationship Id="rId26" Type="http://schemas.openxmlformats.org/officeDocument/2006/relationships/image" Target="../media/image160.png"/><Relationship Id="rId39" Type="http://schemas.openxmlformats.org/officeDocument/2006/relationships/image" Target="../media/image173.png"/><Relationship Id="rId21" Type="http://schemas.openxmlformats.org/officeDocument/2006/relationships/image" Target="../media/image155.png"/><Relationship Id="rId34" Type="http://schemas.openxmlformats.org/officeDocument/2006/relationships/image" Target="../media/image168.png"/><Relationship Id="rId42" Type="http://schemas.openxmlformats.org/officeDocument/2006/relationships/image" Target="../media/image176.png"/><Relationship Id="rId47" Type="http://schemas.openxmlformats.org/officeDocument/2006/relationships/image" Target="../media/image181.png"/><Relationship Id="rId50" Type="http://schemas.openxmlformats.org/officeDocument/2006/relationships/image" Target="../media/image184.png"/><Relationship Id="rId55" Type="http://schemas.openxmlformats.org/officeDocument/2006/relationships/image" Target="../media/image189.png"/><Relationship Id="rId63" Type="http://schemas.openxmlformats.org/officeDocument/2006/relationships/image" Target="../media/image197.png"/><Relationship Id="rId7" Type="http://schemas.openxmlformats.org/officeDocument/2006/relationships/image" Target="../media/image141.png"/><Relationship Id="rId2" Type="http://schemas.openxmlformats.org/officeDocument/2006/relationships/image" Target="../media/image136.png"/><Relationship Id="rId16" Type="http://schemas.openxmlformats.org/officeDocument/2006/relationships/image" Target="../media/image150.png"/><Relationship Id="rId20" Type="http://schemas.openxmlformats.org/officeDocument/2006/relationships/image" Target="../media/image154.png"/><Relationship Id="rId29" Type="http://schemas.openxmlformats.org/officeDocument/2006/relationships/image" Target="../media/image163.png"/><Relationship Id="rId41" Type="http://schemas.openxmlformats.org/officeDocument/2006/relationships/image" Target="../media/image175.png"/><Relationship Id="rId54" Type="http://schemas.openxmlformats.org/officeDocument/2006/relationships/image" Target="../media/image188.png"/><Relationship Id="rId62" Type="http://schemas.openxmlformats.org/officeDocument/2006/relationships/image" Target="../media/image196.png"/><Relationship Id="rId1" Type="http://schemas.openxmlformats.org/officeDocument/2006/relationships/image" Target="../media/image135.png"/><Relationship Id="rId6" Type="http://schemas.openxmlformats.org/officeDocument/2006/relationships/image" Target="../media/image140.png"/><Relationship Id="rId11" Type="http://schemas.openxmlformats.org/officeDocument/2006/relationships/image" Target="../media/image145.png"/><Relationship Id="rId24" Type="http://schemas.openxmlformats.org/officeDocument/2006/relationships/image" Target="../media/image158.png"/><Relationship Id="rId32" Type="http://schemas.openxmlformats.org/officeDocument/2006/relationships/image" Target="../media/image166.png"/><Relationship Id="rId37" Type="http://schemas.openxmlformats.org/officeDocument/2006/relationships/image" Target="../media/image171.png"/><Relationship Id="rId40" Type="http://schemas.openxmlformats.org/officeDocument/2006/relationships/image" Target="../media/image174.png"/><Relationship Id="rId45" Type="http://schemas.openxmlformats.org/officeDocument/2006/relationships/image" Target="../media/image179.png"/><Relationship Id="rId53" Type="http://schemas.openxmlformats.org/officeDocument/2006/relationships/image" Target="../media/image187.png"/><Relationship Id="rId58" Type="http://schemas.openxmlformats.org/officeDocument/2006/relationships/image" Target="../media/image192.png"/><Relationship Id="rId5" Type="http://schemas.openxmlformats.org/officeDocument/2006/relationships/image" Target="../media/image139.png"/><Relationship Id="rId15" Type="http://schemas.openxmlformats.org/officeDocument/2006/relationships/image" Target="../media/image149.png"/><Relationship Id="rId23" Type="http://schemas.openxmlformats.org/officeDocument/2006/relationships/image" Target="../media/image157.png"/><Relationship Id="rId28" Type="http://schemas.openxmlformats.org/officeDocument/2006/relationships/image" Target="../media/image162.png"/><Relationship Id="rId36" Type="http://schemas.openxmlformats.org/officeDocument/2006/relationships/image" Target="../media/image170.png"/><Relationship Id="rId49" Type="http://schemas.openxmlformats.org/officeDocument/2006/relationships/image" Target="../media/image183.png"/><Relationship Id="rId57" Type="http://schemas.openxmlformats.org/officeDocument/2006/relationships/image" Target="../media/image191.png"/><Relationship Id="rId61" Type="http://schemas.openxmlformats.org/officeDocument/2006/relationships/image" Target="../media/image195.png"/><Relationship Id="rId10" Type="http://schemas.openxmlformats.org/officeDocument/2006/relationships/image" Target="../media/image144.png"/><Relationship Id="rId19" Type="http://schemas.openxmlformats.org/officeDocument/2006/relationships/image" Target="../media/image153.png"/><Relationship Id="rId31" Type="http://schemas.openxmlformats.org/officeDocument/2006/relationships/image" Target="../media/image165.png"/><Relationship Id="rId44" Type="http://schemas.openxmlformats.org/officeDocument/2006/relationships/image" Target="../media/image178.png"/><Relationship Id="rId52" Type="http://schemas.openxmlformats.org/officeDocument/2006/relationships/image" Target="../media/image186.png"/><Relationship Id="rId60" Type="http://schemas.openxmlformats.org/officeDocument/2006/relationships/image" Target="../media/image194.png"/><Relationship Id="rId4" Type="http://schemas.openxmlformats.org/officeDocument/2006/relationships/image" Target="../media/image138.png"/><Relationship Id="rId9" Type="http://schemas.openxmlformats.org/officeDocument/2006/relationships/image" Target="../media/image143.png"/><Relationship Id="rId14" Type="http://schemas.openxmlformats.org/officeDocument/2006/relationships/image" Target="../media/image148.png"/><Relationship Id="rId22" Type="http://schemas.openxmlformats.org/officeDocument/2006/relationships/image" Target="../media/image156.png"/><Relationship Id="rId27" Type="http://schemas.openxmlformats.org/officeDocument/2006/relationships/image" Target="../media/image161.png"/><Relationship Id="rId30" Type="http://schemas.openxmlformats.org/officeDocument/2006/relationships/image" Target="../media/image164.png"/><Relationship Id="rId35" Type="http://schemas.openxmlformats.org/officeDocument/2006/relationships/image" Target="../media/image169.png"/><Relationship Id="rId43" Type="http://schemas.openxmlformats.org/officeDocument/2006/relationships/image" Target="../media/image177.png"/><Relationship Id="rId48" Type="http://schemas.openxmlformats.org/officeDocument/2006/relationships/image" Target="../media/image182.png"/><Relationship Id="rId56" Type="http://schemas.openxmlformats.org/officeDocument/2006/relationships/image" Target="../media/image190.png"/><Relationship Id="rId8" Type="http://schemas.openxmlformats.org/officeDocument/2006/relationships/image" Target="../media/image142.png"/><Relationship Id="rId51" Type="http://schemas.openxmlformats.org/officeDocument/2006/relationships/image" Target="../media/image185.png"/><Relationship Id="rId3" Type="http://schemas.openxmlformats.org/officeDocument/2006/relationships/image" Target="../media/image137.png"/><Relationship Id="rId12" Type="http://schemas.openxmlformats.org/officeDocument/2006/relationships/image" Target="../media/image146.png"/><Relationship Id="rId17" Type="http://schemas.openxmlformats.org/officeDocument/2006/relationships/image" Target="../media/image151.png"/><Relationship Id="rId25" Type="http://schemas.openxmlformats.org/officeDocument/2006/relationships/image" Target="../media/image159.png"/><Relationship Id="rId33" Type="http://schemas.openxmlformats.org/officeDocument/2006/relationships/image" Target="../media/image167.png"/><Relationship Id="rId38" Type="http://schemas.openxmlformats.org/officeDocument/2006/relationships/image" Target="../media/image172.png"/><Relationship Id="rId46" Type="http://schemas.openxmlformats.org/officeDocument/2006/relationships/image" Target="../media/image180.png"/><Relationship Id="rId59" Type="http://schemas.openxmlformats.org/officeDocument/2006/relationships/image" Target="../media/image19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99.png"/><Relationship Id="rId1" Type="http://schemas.openxmlformats.org/officeDocument/2006/relationships/image" Target="../media/image198.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5.jpeg"/><Relationship Id="rId7" Type="http://schemas.openxmlformats.org/officeDocument/2006/relationships/image" Target="../media/image9.png"/><Relationship Id="rId2" Type="http://schemas.openxmlformats.org/officeDocument/2006/relationships/image" Target="../media/image3.png"/><Relationship Id="rId1" Type="http://schemas.openxmlformats.org/officeDocument/2006/relationships/image" Target="../media/image1.jpeg"/><Relationship Id="rId6" Type="http://schemas.openxmlformats.org/officeDocument/2006/relationships/image" Target="../media/image10.png"/><Relationship Id="rId5" Type="http://schemas.openxmlformats.org/officeDocument/2006/relationships/image" Target="../media/image8.png"/><Relationship Id="rId4" Type="http://schemas.openxmlformats.org/officeDocument/2006/relationships/image" Target="../media/image6.jpe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2.png"/><Relationship Id="rId18" Type="http://schemas.openxmlformats.org/officeDocument/2006/relationships/image" Target="../media/image27.png"/><Relationship Id="rId3" Type="http://schemas.openxmlformats.org/officeDocument/2006/relationships/image" Target="../media/image14.png"/><Relationship Id="rId7" Type="http://schemas.openxmlformats.org/officeDocument/2006/relationships/image" Target="../media/image17.jpeg"/><Relationship Id="rId12" Type="http://schemas.openxmlformats.org/officeDocument/2006/relationships/image" Target="../media/image21.png"/><Relationship Id="rId17" Type="http://schemas.openxmlformats.org/officeDocument/2006/relationships/image" Target="../media/image26.jpeg"/><Relationship Id="rId2" Type="http://schemas.openxmlformats.org/officeDocument/2006/relationships/image" Target="../media/image2.jpeg"/><Relationship Id="rId16" Type="http://schemas.openxmlformats.org/officeDocument/2006/relationships/image" Target="../media/image25.png"/><Relationship Id="rId1" Type="http://schemas.openxmlformats.org/officeDocument/2006/relationships/image" Target="../media/image13.jpeg"/><Relationship Id="rId6" Type="http://schemas.openxmlformats.org/officeDocument/2006/relationships/image" Target="../media/image16.png"/><Relationship Id="rId11" Type="http://schemas.openxmlformats.org/officeDocument/2006/relationships/image" Target="../media/image20.png"/><Relationship Id="rId5" Type="http://schemas.openxmlformats.org/officeDocument/2006/relationships/image" Target="../media/image15.png"/><Relationship Id="rId15" Type="http://schemas.openxmlformats.org/officeDocument/2006/relationships/image" Target="../media/image24.png"/><Relationship Id="rId10" Type="http://schemas.openxmlformats.org/officeDocument/2006/relationships/image" Target="../media/image8.png"/><Relationship Id="rId19" Type="http://schemas.openxmlformats.org/officeDocument/2006/relationships/image" Target="../media/image28.png"/><Relationship Id="rId4" Type="http://schemas.openxmlformats.org/officeDocument/2006/relationships/image" Target="../media/image6.jpeg"/><Relationship Id="rId9" Type="http://schemas.openxmlformats.org/officeDocument/2006/relationships/image" Target="../media/image19.png"/><Relationship Id="rId14" Type="http://schemas.openxmlformats.org/officeDocument/2006/relationships/image" Target="../media/image2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7" Type="http://schemas.openxmlformats.org/officeDocument/2006/relationships/image" Target="../media/image1.jpeg"/><Relationship Id="rId2" Type="http://schemas.openxmlformats.org/officeDocument/2006/relationships/image" Target="../media/image8.png"/><Relationship Id="rId1" Type="http://schemas.openxmlformats.org/officeDocument/2006/relationships/image" Target="../media/image6.jpeg"/><Relationship Id="rId6" Type="http://schemas.openxmlformats.org/officeDocument/2006/relationships/image" Target="../media/image11.png"/><Relationship Id="rId5" Type="http://schemas.openxmlformats.org/officeDocument/2006/relationships/image" Target="../media/image12.png"/><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8" Type="http://schemas.openxmlformats.org/officeDocument/2006/relationships/image" Target="../media/image36.png"/><Relationship Id="rId13" Type="http://schemas.openxmlformats.org/officeDocument/2006/relationships/image" Target="../media/image41.png"/><Relationship Id="rId18" Type="http://schemas.openxmlformats.org/officeDocument/2006/relationships/image" Target="../media/image46.png"/><Relationship Id="rId3" Type="http://schemas.openxmlformats.org/officeDocument/2006/relationships/image" Target="../media/image31.png"/><Relationship Id="rId21" Type="http://schemas.openxmlformats.org/officeDocument/2006/relationships/image" Target="../media/image6.jpeg"/><Relationship Id="rId7" Type="http://schemas.openxmlformats.org/officeDocument/2006/relationships/image" Target="../media/image35.png"/><Relationship Id="rId12" Type="http://schemas.openxmlformats.org/officeDocument/2006/relationships/image" Target="../media/image40.png"/><Relationship Id="rId17" Type="http://schemas.openxmlformats.org/officeDocument/2006/relationships/image" Target="../media/image45.png"/><Relationship Id="rId2" Type="http://schemas.openxmlformats.org/officeDocument/2006/relationships/image" Target="../media/image30.png"/><Relationship Id="rId16" Type="http://schemas.openxmlformats.org/officeDocument/2006/relationships/image" Target="../media/image44.png"/><Relationship Id="rId20" Type="http://schemas.openxmlformats.org/officeDocument/2006/relationships/image" Target="../media/image12.png"/><Relationship Id="rId1" Type="http://schemas.openxmlformats.org/officeDocument/2006/relationships/image" Target="../media/image29.jpeg"/><Relationship Id="rId6" Type="http://schemas.openxmlformats.org/officeDocument/2006/relationships/image" Target="../media/image34.png"/><Relationship Id="rId11" Type="http://schemas.openxmlformats.org/officeDocument/2006/relationships/image" Target="../media/image39.png"/><Relationship Id="rId5" Type="http://schemas.openxmlformats.org/officeDocument/2006/relationships/image" Target="../media/image33.png"/><Relationship Id="rId15" Type="http://schemas.openxmlformats.org/officeDocument/2006/relationships/image" Target="../media/image43.png"/><Relationship Id="rId10" Type="http://schemas.openxmlformats.org/officeDocument/2006/relationships/image" Target="../media/image38.png"/><Relationship Id="rId19" Type="http://schemas.openxmlformats.org/officeDocument/2006/relationships/image" Target="../media/image47.png"/><Relationship Id="rId4" Type="http://schemas.openxmlformats.org/officeDocument/2006/relationships/image" Target="../media/image32.png"/><Relationship Id="rId9" Type="http://schemas.openxmlformats.org/officeDocument/2006/relationships/image" Target="../media/image37.png"/><Relationship Id="rId14" Type="http://schemas.openxmlformats.org/officeDocument/2006/relationships/image" Target="../media/image4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8.png"/></Relationships>
</file>

<file path=xl/drawings/_rels/drawing7.xml.rels><?xml version="1.0" encoding="UTF-8" standalone="yes"?>
<Relationships xmlns="http://schemas.openxmlformats.org/package/2006/relationships"><Relationship Id="rId3" Type="http://schemas.openxmlformats.org/officeDocument/2006/relationships/image" Target="../media/image53.png"/><Relationship Id="rId2" Type="http://schemas.openxmlformats.org/officeDocument/2006/relationships/image" Target="../media/image52.png"/><Relationship Id="rId1" Type="http://schemas.openxmlformats.org/officeDocument/2006/relationships/image" Target="../media/image5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2.png"/><Relationship Id="rId2" Type="http://schemas.openxmlformats.org/officeDocument/2006/relationships/image" Target="../media/image51.jpeg"/><Relationship Id="rId1" Type="http://schemas.openxmlformats.org/officeDocument/2006/relationships/image" Target="../media/image54.jpeg"/><Relationship Id="rId4" Type="http://schemas.openxmlformats.org/officeDocument/2006/relationships/image" Target="../media/image55.png"/></Relationships>
</file>

<file path=xl/drawings/_rels/drawing9.xml.rels><?xml version="1.0" encoding="UTF-8" standalone="yes"?>
<Relationships xmlns="http://schemas.openxmlformats.org/package/2006/relationships"><Relationship Id="rId8" Type="http://schemas.openxmlformats.org/officeDocument/2006/relationships/image" Target="../media/image59.png"/><Relationship Id="rId13" Type="http://schemas.openxmlformats.org/officeDocument/2006/relationships/image" Target="../media/image53.png"/><Relationship Id="rId3" Type="http://schemas.openxmlformats.org/officeDocument/2006/relationships/image" Target="../media/image52.png"/><Relationship Id="rId7" Type="http://schemas.openxmlformats.org/officeDocument/2006/relationships/image" Target="../media/image58.jpeg"/><Relationship Id="rId12" Type="http://schemas.openxmlformats.org/officeDocument/2006/relationships/image" Target="../media/image61.png"/><Relationship Id="rId2" Type="http://schemas.openxmlformats.org/officeDocument/2006/relationships/image" Target="../media/image57.jpeg"/><Relationship Id="rId1" Type="http://schemas.openxmlformats.org/officeDocument/2006/relationships/image" Target="../media/image56.jpeg"/><Relationship Id="rId6" Type="http://schemas.openxmlformats.org/officeDocument/2006/relationships/image" Target="../media/image8.png"/><Relationship Id="rId11" Type="http://schemas.openxmlformats.org/officeDocument/2006/relationships/image" Target="../media/image60.png"/><Relationship Id="rId5" Type="http://schemas.openxmlformats.org/officeDocument/2006/relationships/image" Target="../media/image24.png"/><Relationship Id="rId10" Type="http://schemas.openxmlformats.org/officeDocument/2006/relationships/image" Target="../media/image16.png"/><Relationship Id="rId4" Type="http://schemas.openxmlformats.org/officeDocument/2006/relationships/image" Target="../media/image20.png"/><Relationship Id="rId9"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7</xdr:col>
      <xdr:colOff>40640</xdr:colOff>
      <xdr:row>2</xdr:row>
      <xdr:rowOff>1068705</xdr:rowOff>
    </xdr:from>
    <xdr:to>
      <xdr:col>7</xdr:col>
      <xdr:colOff>1869440</xdr:colOff>
      <xdr:row>2</xdr:row>
      <xdr:rowOff>2205355</xdr:rowOff>
    </xdr:to>
    <xdr:pic>
      <xdr:nvPicPr>
        <xdr:cNvPr id="2" name="图片 1" descr="QQ截图2021122010302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0916285" y="1830705"/>
          <a:ext cx="1828800" cy="1136650"/>
        </a:xfrm>
        <a:prstGeom prst="rect">
          <a:avLst/>
        </a:prstGeom>
        <a:noFill/>
        <a:ln w="9525">
          <a:noFill/>
        </a:ln>
      </xdr:spPr>
    </xdr:pic>
    <xdr:clientData/>
  </xdr:twoCellAnchor>
  <xdr:twoCellAnchor editAs="oneCell">
    <xdr:from>
      <xdr:col>7</xdr:col>
      <xdr:colOff>546735</xdr:colOff>
      <xdr:row>5</xdr:row>
      <xdr:rowOff>13970</xdr:rowOff>
    </xdr:from>
    <xdr:to>
      <xdr:col>7</xdr:col>
      <xdr:colOff>1256030</xdr:colOff>
      <xdr:row>5</xdr:row>
      <xdr:rowOff>1130935</xdr:rowOff>
    </xdr:to>
    <xdr:pic>
      <xdr:nvPicPr>
        <xdr:cNvPr id="3" name="图片 3" descr="QQ截图20211220104149">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1422380" y="12898120"/>
          <a:ext cx="709295" cy="1116965"/>
        </a:xfrm>
        <a:prstGeom prst="rect">
          <a:avLst/>
        </a:prstGeom>
        <a:noFill/>
        <a:ln w="9525">
          <a:noFill/>
        </a:ln>
      </xdr:spPr>
    </xdr:pic>
    <xdr:clientData/>
  </xdr:twoCellAnchor>
  <xdr:twoCellAnchor editAs="oneCell">
    <xdr:from>
      <xdr:col>7</xdr:col>
      <xdr:colOff>584200</xdr:colOff>
      <xdr:row>7</xdr:row>
      <xdr:rowOff>51435</xdr:rowOff>
    </xdr:from>
    <xdr:to>
      <xdr:col>7</xdr:col>
      <xdr:colOff>1210945</xdr:colOff>
      <xdr:row>7</xdr:row>
      <xdr:rowOff>917575</xdr:rowOff>
    </xdr:to>
    <xdr:pic>
      <xdr:nvPicPr>
        <xdr:cNvPr id="4" name="图片 19">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459845" y="15158085"/>
          <a:ext cx="626745" cy="866140"/>
        </a:xfrm>
        <a:prstGeom prst="rect">
          <a:avLst/>
        </a:prstGeom>
        <a:noFill/>
        <a:ln w="9525">
          <a:noFill/>
        </a:ln>
      </xdr:spPr>
    </xdr:pic>
    <xdr:clientData/>
  </xdr:twoCellAnchor>
  <xdr:twoCellAnchor editAs="oneCell">
    <xdr:from>
      <xdr:col>7</xdr:col>
      <xdr:colOff>66675</xdr:colOff>
      <xdr:row>4</xdr:row>
      <xdr:rowOff>984250</xdr:rowOff>
    </xdr:from>
    <xdr:to>
      <xdr:col>7</xdr:col>
      <xdr:colOff>1782445</xdr:colOff>
      <xdr:row>4</xdr:row>
      <xdr:rowOff>2460625</xdr:rowOff>
    </xdr:to>
    <xdr:pic>
      <xdr:nvPicPr>
        <xdr:cNvPr id="5" name="图片 229" descr="物理力桌">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rcRect l="13545" t="5817" r="13535" b="6734"/>
        <a:stretch>
          <a:fillRect/>
        </a:stretch>
      </xdr:blipFill>
      <xdr:spPr>
        <a:xfrm>
          <a:off x="10942320" y="8667750"/>
          <a:ext cx="1715770" cy="1476375"/>
        </a:xfrm>
        <a:prstGeom prst="rect">
          <a:avLst/>
        </a:prstGeom>
        <a:noFill/>
        <a:ln w="9525">
          <a:noFill/>
        </a:ln>
      </xdr:spPr>
    </xdr:pic>
    <xdr:clientData/>
  </xdr:twoCellAnchor>
  <xdr:twoCellAnchor editAs="oneCell">
    <xdr:from>
      <xdr:col>0</xdr:col>
      <xdr:colOff>285750</xdr:colOff>
      <xdr:row>14</xdr:row>
      <xdr:rowOff>114935</xdr:rowOff>
    </xdr:from>
    <xdr:to>
      <xdr:col>7</xdr:col>
      <xdr:colOff>1120775</xdr:colOff>
      <xdr:row>58</xdr:row>
      <xdr:rowOff>28575</xdr:rowOff>
    </xdr:to>
    <xdr:pic>
      <xdr:nvPicPr>
        <xdr:cNvPr id="6" name="图片 230" descr="D型-物理力学实验室">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rcRect b="11349"/>
        <a:stretch>
          <a:fillRect/>
        </a:stretch>
      </xdr:blipFill>
      <xdr:spPr>
        <a:xfrm>
          <a:off x="285750" y="19564985"/>
          <a:ext cx="11710670" cy="7457440"/>
        </a:xfrm>
        <a:prstGeom prst="rect">
          <a:avLst/>
        </a:prstGeom>
        <a:noFill/>
        <a:ln w="9525">
          <a:noFill/>
        </a:ln>
      </xdr:spPr>
    </xdr:pic>
    <xdr:clientData/>
  </xdr:twoCellAnchor>
  <xdr:twoCellAnchor editAs="oneCell">
    <xdr:from>
      <xdr:col>7</xdr:col>
      <xdr:colOff>427990</xdr:colOff>
      <xdr:row>8</xdr:row>
      <xdr:rowOff>48895</xdr:rowOff>
    </xdr:from>
    <xdr:to>
      <xdr:col>7</xdr:col>
      <xdr:colOff>1443355</xdr:colOff>
      <xdr:row>8</xdr:row>
      <xdr:rowOff>1363980</xdr:rowOff>
    </xdr:to>
    <xdr:pic>
      <xdr:nvPicPr>
        <xdr:cNvPr id="7" name="图片 9" descr="QQ截图20211220104857">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11303635" y="16095345"/>
          <a:ext cx="1015365" cy="1315085"/>
        </a:xfrm>
        <a:prstGeom prst="rect">
          <a:avLst/>
        </a:prstGeom>
        <a:noFill/>
        <a:ln w="9525">
          <a:noFill/>
        </a:ln>
      </xdr:spPr>
    </xdr:pic>
    <xdr:clientData/>
  </xdr:twoCellAnchor>
  <xdr:twoCellAnchor editAs="oneCell">
    <xdr:from>
      <xdr:col>7</xdr:col>
      <xdr:colOff>18415</xdr:colOff>
      <xdr:row>6</xdr:row>
      <xdr:rowOff>67310</xdr:rowOff>
    </xdr:from>
    <xdr:to>
      <xdr:col>7</xdr:col>
      <xdr:colOff>1895475</xdr:colOff>
      <xdr:row>6</xdr:row>
      <xdr:rowOff>885190</xdr:rowOff>
    </xdr:to>
    <xdr:pic>
      <xdr:nvPicPr>
        <xdr:cNvPr id="8" name="图片 201">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stretch>
          <a:fillRect/>
        </a:stretch>
      </xdr:blipFill>
      <xdr:spPr>
        <a:xfrm>
          <a:off x="10894060" y="14157960"/>
          <a:ext cx="1877060" cy="817880"/>
        </a:xfrm>
        <a:prstGeom prst="rect">
          <a:avLst/>
        </a:prstGeom>
        <a:noFill/>
        <a:ln w="9525">
          <a:noFill/>
        </a:ln>
      </xdr:spPr>
    </xdr:pic>
    <xdr:clientData/>
  </xdr:twoCellAnchor>
  <xdr:twoCellAnchor editAs="oneCell">
    <xdr:from>
      <xdr:col>7</xdr:col>
      <xdr:colOff>295910</xdr:colOff>
      <xdr:row>9</xdr:row>
      <xdr:rowOff>27305</xdr:rowOff>
    </xdr:from>
    <xdr:to>
      <xdr:col>7</xdr:col>
      <xdr:colOff>1300480</xdr:colOff>
      <xdr:row>9</xdr:row>
      <xdr:rowOff>735965</xdr:rowOff>
    </xdr:to>
    <xdr:pic>
      <xdr:nvPicPr>
        <xdr:cNvPr id="9" name="图片 1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a:stretch>
          <a:fillRect/>
        </a:stretch>
      </xdr:blipFill>
      <xdr:spPr>
        <a:xfrm>
          <a:off x="11171555" y="17470755"/>
          <a:ext cx="1004570" cy="708660"/>
        </a:xfrm>
        <a:prstGeom prst="rect">
          <a:avLst/>
        </a:prstGeom>
        <a:noFill/>
        <a:ln w="9525">
          <a:noFill/>
        </a:ln>
      </xdr:spPr>
    </xdr:pic>
    <xdr:clientData/>
  </xdr:twoCellAnchor>
  <xdr:twoCellAnchor editAs="oneCell">
    <xdr:from>
      <xdr:col>7</xdr:col>
      <xdr:colOff>143510</xdr:colOff>
      <xdr:row>3</xdr:row>
      <xdr:rowOff>644525</xdr:rowOff>
    </xdr:from>
    <xdr:to>
      <xdr:col>7</xdr:col>
      <xdr:colOff>1808480</xdr:colOff>
      <xdr:row>3</xdr:row>
      <xdr:rowOff>1783715</xdr:rowOff>
    </xdr:to>
    <xdr:pic>
      <xdr:nvPicPr>
        <xdr:cNvPr id="10" name="图片 239" descr="0NYIB5UT10Y)E]3G951JIFX">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9"/>
        <a:stretch>
          <a:fillRect/>
        </a:stretch>
      </xdr:blipFill>
      <xdr:spPr>
        <a:xfrm>
          <a:off x="11019155" y="6359525"/>
          <a:ext cx="1664970" cy="1139190"/>
        </a:xfrm>
        <a:prstGeom prst="rect">
          <a:avLst/>
        </a:prstGeom>
        <a:noFill/>
        <a:ln w="9525">
          <a:noFill/>
        </a:ln>
      </xdr:spPr>
    </xdr:pic>
    <xdr:clientData/>
  </xdr:twoCellAnchor>
  <xdr:twoCellAnchor>
    <xdr:from>
      <xdr:col>1</xdr:col>
      <xdr:colOff>219075</xdr:colOff>
      <xdr:row>60</xdr:row>
      <xdr:rowOff>132715</xdr:rowOff>
    </xdr:from>
    <xdr:to>
      <xdr:col>7</xdr:col>
      <xdr:colOff>94615</xdr:colOff>
      <xdr:row>104</xdr:row>
      <xdr:rowOff>93980</xdr:rowOff>
    </xdr:to>
    <xdr:pic>
      <xdr:nvPicPr>
        <xdr:cNvPr id="11" name="图片 24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a:stretch>
          <a:fillRect/>
        </a:stretch>
      </xdr:blipFill>
      <xdr:spPr>
        <a:xfrm>
          <a:off x="579120" y="27469465"/>
          <a:ext cx="10391140" cy="7505065"/>
        </a:xfrm>
        <a:prstGeom prst="rect">
          <a:avLst/>
        </a:prstGeom>
        <a:noFill/>
        <a:ln w="9525">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66675</xdr:colOff>
      <xdr:row>36</xdr:row>
      <xdr:rowOff>145415</xdr:rowOff>
    </xdr:from>
    <xdr:to>
      <xdr:col>7</xdr:col>
      <xdr:colOff>207645</xdr:colOff>
      <xdr:row>74</xdr:row>
      <xdr:rowOff>22860</xdr:rowOff>
    </xdr:to>
    <xdr:pic>
      <xdr:nvPicPr>
        <xdr:cNvPr id="6" name="图片 179" descr="微信截图_2024010309090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srcRect t="10300"/>
        <a:stretch>
          <a:fillRect/>
        </a:stretch>
      </xdr:blipFill>
      <xdr:spPr>
        <a:xfrm>
          <a:off x="1131570" y="14293215"/>
          <a:ext cx="9827895" cy="6392545"/>
        </a:xfrm>
        <a:prstGeom prst="rect">
          <a:avLst/>
        </a:prstGeom>
        <a:noFill/>
        <a:ln w="9525">
          <a:noFill/>
        </a:ln>
      </xdr:spPr>
    </xdr:pic>
    <xdr:clientData/>
  </xdr:twoCellAnchor>
  <xdr:twoCellAnchor>
    <xdr:from>
      <xdr:col>7</xdr:col>
      <xdr:colOff>514985</xdr:colOff>
      <xdr:row>3</xdr:row>
      <xdr:rowOff>62230</xdr:rowOff>
    </xdr:from>
    <xdr:to>
      <xdr:col>7</xdr:col>
      <xdr:colOff>1664335</xdr:colOff>
      <xdr:row>3</xdr:row>
      <xdr:rowOff>2223135</xdr:rowOff>
    </xdr:to>
    <xdr:pic>
      <xdr:nvPicPr>
        <xdr:cNvPr id="8" name="图片 184">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2"/>
        <a:stretch>
          <a:fillRect/>
        </a:stretch>
      </xdr:blipFill>
      <xdr:spPr>
        <a:xfrm>
          <a:off x="11266805" y="6018530"/>
          <a:ext cx="1149350" cy="2160905"/>
        </a:xfrm>
        <a:prstGeom prst="rect">
          <a:avLst/>
        </a:prstGeom>
        <a:noFill/>
        <a:ln w="9525">
          <a:noFill/>
        </a:ln>
      </xdr:spPr>
    </xdr:pic>
    <xdr:clientData/>
  </xdr:twoCellAnchor>
  <xdr:twoCellAnchor editAs="oneCell">
    <xdr:from>
      <xdr:col>7</xdr:col>
      <xdr:colOff>238125</xdr:colOff>
      <xdr:row>2</xdr:row>
      <xdr:rowOff>1238250</xdr:rowOff>
    </xdr:from>
    <xdr:to>
      <xdr:col>7</xdr:col>
      <xdr:colOff>1793875</xdr:colOff>
      <xdr:row>2</xdr:row>
      <xdr:rowOff>2425700</xdr:rowOff>
    </xdr:to>
    <xdr:pic>
      <xdr:nvPicPr>
        <xdr:cNvPr id="2" name="图片 1" descr="2f3b57295f9430bdfde2d0ec9e28dd6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3"/>
        <a:stretch>
          <a:fillRect/>
        </a:stretch>
      </xdr:blipFill>
      <xdr:spPr>
        <a:xfrm>
          <a:off x="10989945" y="2000250"/>
          <a:ext cx="1555750" cy="1187450"/>
        </a:xfrm>
        <a:prstGeom prst="rect">
          <a:avLst/>
        </a:prstGeom>
      </xdr:spPr>
    </xdr:pic>
    <xdr:clientData/>
  </xdr:twoCellAnchor>
  <xdr:twoCellAnchor editAs="oneCell">
    <xdr:from>
      <xdr:col>1</xdr:col>
      <xdr:colOff>182245</xdr:colOff>
      <xdr:row>81</xdr:row>
      <xdr:rowOff>146685</xdr:rowOff>
    </xdr:from>
    <xdr:to>
      <xdr:col>7</xdr:col>
      <xdr:colOff>1521460</xdr:colOff>
      <xdr:row>116</xdr:row>
      <xdr:rowOff>27940</xdr:rowOff>
    </xdr:to>
    <xdr:pic>
      <xdr:nvPicPr>
        <xdr:cNvPr id="3" name="图片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4"/>
        <a:stretch>
          <a:fillRect/>
        </a:stretch>
      </xdr:blipFill>
      <xdr:spPr>
        <a:xfrm>
          <a:off x="542290" y="22009735"/>
          <a:ext cx="11730990" cy="5882005"/>
        </a:xfrm>
        <a:prstGeom prst="rect">
          <a:avLst/>
        </a:prstGeom>
        <a:noFill/>
        <a:ln w="9525">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219710</xdr:colOff>
      <xdr:row>18</xdr:row>
      <xdr:rowOff>3810</xdr:rowOff>
    </xdr:from>
    <xdr:to>
      <xdr:col>8</xdr:col>
      <xdr:colOff>1433195</xdr:colOff>
      <xdr:row>18</xdr:row>
      <xdr:rowOff>1255395</xdr:rowOff>
    </xdr:to>
    <xdr:pic>
      <xdr:nvPicPr>
        <xdr:cNvPr id="2" name="图片 123" descr="物理-组合钩码2.jpg">
          <a:extLst>
            <a:ext uri="{FF2B5EF4-FFF2-40B4-BE49-F238E27FC236}">
              <a16:creationId xmlns:a16="http://schemas.microsoft.com/office/drawing/2014/main" id="{19AFF24D-1FD1-4DE3-AC78-15F276AC581A}"/>
            </a:ext>
          </a:extLst>
        </xdr:cNvPr>
        <xdr:cNvPicPr>
          <a:picLocks noChangeAspect="1"/>
        </xdr:cNvPicPr>
      </xdr:nvPicPr>
      <xdr:blipFill>
        <a:blip xmlns:r="http://schemas.openxmlformats.org/officeDocument/2006/relationships" r:embed="rId1"/>
        <a:stretch>
          <a:fillRect/>
        </a:stretch>
      </xdr:blipFill>
      <xdr:spPr>
        <a:xfrm>
          <a:off x="8258810" y="17682210"/>
          <a:ext cx="1213485" cy="1251585"/>
        </a:xfrm>
        <a:prstGeom prst="rect">
          <a:avLst/>
        </a:prstGeom>
        <a:noFill/>
        <a:ln w="9525">
          <a:noFill/>
        </a:ln>
      </xdr:spPr>
    </xdr:pic>
    <xdr:clientData/>
  </xdr:twoCellAnchor>
  <xdr:twoCellAnchor editAs="oneCell">
    <xdr:from>
      <xdr:col>8</xdr:col>
      <xdr:colOff>153035</xdr:colOff>
      <xdr:row>2</xdr:row>
      <xdr:rowOff>120650</xdr:rowOff>
    </xdr:from>
    <xdr:to>
      <xdr:col>8</xdr:col>
      <xdr:colOff>1309370</xdr:colOff>
      <xdr:row>2</xdr:row>
      <xdr:rowOff>1191260</xdr:rowOff>
    </xdr:to>
    <xdr:pic>
      <xdr:nvPicPr>
        <xdr:cNvPr id="3" name="图片 2">
          <a:extLst>
            <a:ext uri="{FF2B5EF4-FFF2-40B4-BE49-F238E27FC236}">
              <a16:creationId xmlns:a16="http://schemas.microsoft.com/office/drawing/2014/main" id="{17C0D454-FD95-4AA7-9D9B-BBF45C5A50C1}"/>
            </a:ext>
          </a:extLst>
        </xdr:cNvPr>
        <xdr:cNvPicPr>
          <a:picLocks noChangeAspect="1"/>
        </xdr:cNvPicPr>
      </xdr:nvPicPr>
      <xdr:blipFill>
        <a:blip xmlns:r="http://schemas.openxmlformats.org/officeDocument/2006/relationships" r:embed="rId2"/>
        <a:stretch>
          <a:fillRect/>
        </a:stretch>
      </xdr:blipFill>
      <xdr:spPr>
        <a:xfrm>
          <a:off x="8192135" y="1339850"/>
          <a:ext cx="1156335" cy="1070610"/>
        </a:xfrm>
        <a:prstGeom prst="rect">
          <a:avLst/>
        </a:prstGeom>
        <a:noFill/>
        <a:ln w="9525">
          <a:noFill/>
        </a:ln>
      </xdr:spPr>
    </xdr:pic>
    <xdr:clientData/>
  </xdr:twoCellAnchor>
  <xdr:twoCellAnchor editAs="oneCell">
    <xdr:from>
      <xdr:col>8</xdr:col>
      <xdr:colOff>53975</xdr:colOff>
      <xdr:row>6</xdr:row>
      <xdr:rowOff>177165</xdr:rowOff>
    </xdr:from>
    <xdr:to>
      <xdr:col>8</xdr:col>
      <xdr:colOff>1604010</xdr:colOff>
      <xdr:row>6</xdr:row>
      <xdr:rowOff>1083310</xdr:rowOff>
    </xdr:to>
    <xdr:pic>
      <xdr:nvPicPr>
        <xdr:cNvPr id="4" name="图片 3">
          <a:extLst>
            <a:ext uri="{FF2B5EF4-FFF2-40B4-BE49-F238E27FC236}">
              <a16:creationId xmlns:a16="http://schemas.microsoft.com/office/drawing/2014/main" id="{22E4C139-04DA-454D-97F9-56F330D3BCC8}"/>
            </a:ext>
          </a:extLst>
        </xdr:cNvPr>
        <xdr:cNvPicPr>
          <a:picLocks noChangeAspect="1"/>
        </xdr:cNvPicPr>
      </xdr:nvPicPr>
      <xdr:blipFill>
        <a:blip xmlns:r="http://schemas.openxmlformats.org/officeDocument/2006/relationships" r:embed="rId3"/>
        <a:stretch>
          <a:fillRect/>
        </a:stretch>
      </xdr:blipFill>
      <xdr:spPr>
        <a:xfrm rot="16200000">
          <a:off x="8415020" y="5293995"/>
          <a:ext cx="906145" cy="1550035"/>
        </a:xfrm>
        <a:prstGeom prst="rect">
          <a:avLst/>
        </a:prstGeom>
        <a:noFill/>
        <a:ln w="9525">
          <a:noFill/>
        </a:ln>
      </xdr:spPr>
    </xdr:pic>
    <xdr:clientData/>
  </xdr:twoCellAnchor>
  <xdr:twoCellAnchor editAs="oneCell">
    <xdr:from>
      <xdr:col>8</xdr:col>
      <xdr:colOff>151765</xdr:colOff>
      <xdr:row>7</xdr:row>
      <xdr:rowOff>192405</xdr:rowOff>
    </xdr:from>
    <xdr:to>
      <xdr:col>8</xdr:col>
      <xdr:colOff>1539240</xdr:colOff>
      <xdr:row>7</xdr:row>
      <xdr:rowOff>1140460</xdr:rowOff>
    </xdr:to>
    <xdr:pic>
      <xdr:nvPicPr>
        <xdr:cNvPr id="5" name="图片 4">
          <a:extLst>
            <a:ext uri="{FF2B5EF4-FFF2-40B4-BE49-F238E27FC236}">
              <a16:creationId xmlns:a16="http://schemas.microsoft.com/office/drawing/2014/main" id="{EB52C8F4-D090-4E6E-A7DC-4C3641C05B30}"/>
            </a:ext>
          </a:extLst>
        </xdr:cNvPr>
        <xdr:cNvPicPr>
          <a:picLocks noChangeAspect="1"/>
        </xdr:cNvPicPr>
      </xdr:nvPicPr>
      <xdr:blipFill>
        <a:blip xmlns:r="http://schemas.openxmlformats.org/officeDocument/2006/relationships" r:embed="rId4">
          <a:lum contrast="6000"/>
        </a:blip>
        <a:stretch>
          <a:fillRect/>
        </a:stretch>
      </xdr:blipFill>
      <xdr:spPr>
        <a:xfrm>
          <a:off x="8190865" y="6898005"/>
          <a:ext cx="1387475" cy="948055"/>
        </a:xfrm>
        <a:prstGeom prst="rect">
          <a:avLst/>
        </a:prstGeom>
        <a:noFill/>
        <a:ln w="9525">
          <a:noFill/>
        </a:ln>
      </xdr:spPr>
    </xdr:pic>
    <xdr:clientData/>
  </xdr:twoCellAnchor>
  <xdr:twoCellAnchor editAs="oneCell">
    <xdr:from>
      <xdr:col>8</xdr:col>
      <xdr:colOff>177165</xdr:colOff>
      <xdr:row>9</xdr:row>
      <xdr:rowOff>160655</xdr:rowOff>
    </xdr:from>
    <xdr:to>
      <xdr:col>8</xdr:col>
      <xdr:colOff>1541145</xdr:colOff>
      <xdr:row>9</xdr:row>
      <xdr:rowOff>1050290</xdr:rowOff>
    </xdr:to>
    <xdr:pic>
      <xdr:nvPicPr>
        <xdr:cNvPr id="6" name="图片 5">
          <a:extLst>
            <a:ext uri="{FF2B5EF4-FFF2-40B4-BE49-F238E27FC236}">
              <a16:creationId xmlns:a16="http://schemas.microsoft.com/office/drawing/2014/main" id="{D43D675C-75FB-49DB-9C9E-35F97CD7AF88}"/>
            </a:ext>
          </a:extLst>
        </xdr:cNvPr>
        <xdr:cNvPicPr>
          <a:picLocks noChangeAspect="1"/>
        </xdr:cNvPicPr>
      </xdr:nvPicPr>
      <xdr:blipFill>
        <a:blip xmlns:r="http://schemas.openxmlformats.org/officeDocument/2006/relationships" r:embed="rId5">
          <a:lum contrast="18000"/>
        </a:blip>
        <a:stretch>
          <a:fillRect/>
        </a:stretch>
      </xdr:blipFill>
      <xdr:spPr>
        <a:xfrm>
          <a:off x="8216265" y="8514080"/>
          <a:ext cx="1363980" cy="889635"/>
        </a:xfrm>
        <a:prstGeom prst="rect">
          <a:avLst/>
        </a:prstGeom>
        <a:noFill/>
        <a:ln w="9525">
          <a:noFill/>
        </a:ln>
      </xdr:spPr>
    </xdr:pic>
    <xdr:clientData/>
  </xdr:twoCellAnchor>
  <xdr:twoCellAnchor editAs="oneCell">
    <xdr:from>
      <xdr:col>8</xdr:col>
      <xdr:colOff>236220</xdr:colOff>
      <xdr:row>13</xdr:row>
      <xdr:rowOff>274320</xdr:rowOff>
    </xdr:from>
    <xdr:to>
      <xdr:col>8</xdr:col>
      <xdr:colOff>1658620</xdr:colOff>
      <xdr:row>13</xdr:row>
      <xdr:rowOff>947420</xdr:rowOff>
    </xdr:to>
    <xdr:pic>
      <xdr:nvPicPr>
        <xdr:cNvPr id="7" name="图片 6">
          <a:extLst>
            <a:ext uri="{FF2B5EF4-FFF2-40B4-BE49-F238E27FC236}">
              <a16:creationId xmlns:a16="http://schemas.microsoft.com/office/drawing/2014/main" id="{11E1A507-D810-44EF-BF60-585B77F982AD}"/>
            </a:ext>
          </a:extLst>
        </xdr:cNvPr>
        <xdr:cNvPicPr>
          <a:picLocks noChangeAspect="1"/>
        </xdr:cNvPicPr>
      </xdr:nvPicPr>
      <xdr:blipFill>
        <a:blip xmlns:r="http://schemas.openxmlformats.org/officeDocument/2006/relationships" r:embed="rId6"/>
        <a:stretch>
          <a:fillRect/>
        </a:stretch>
      </xdr:blipFill>
      <xdr:spPr>
        <a:xfrm>
          <a:off x="8275320" y="12304395"/>
          <a:ext cx="1422400" cy="673100"/>
        </a:xfrm>
        <a:prstGeom prst="rect">
          <a:avLst/>
        </a:prstGeom>
        <a:noFill/>
        <a:ln w="9525">
          <a:noFill/>
        </a:ln>
      </xdr:spPr>
    </xdr:pic>
    <xdr:clientData/>
  </xdr:twoCellAnchor>
  <xdr:twoCellAnchor editAs="oneCell">
    <xdr:from>
      <xdr:col>8</xdr:col>
      <xdr:colOff>219075</xdr:colOff>
      <xdr:row>14</xdr:row>
      <xdr:rowOff>312420</xdr:rowOff>
    </xdr:from>
    <xdr:to>
      <xdr:col>8</xdr:col>
      <xdr:colOff>1631315</xdr:colOff>
      <xdr:row>14</xdr:row>
      <xdr:rowOff>980440</xdr:rowOff>
    </xdr:to>
    <xdr:pic>
      <xdr:nvPicPr>
        <xdr:cNvPr id="8" name="图片 7">
          <a:extLst>
            <a:ext uri="{FF2B5EF4-FFF2-40B4-BE49-F238E27FC236}">
              <a16:creationId xmlns:a16="http://schemas.microsoft.com/office/drawing/2014/main" id="{3BEF6DCE-102A-45AA-A8DB-EF0DF6725D1D}"/>
            </a:ext>
          </a:extLst>
        </xdr:cNvPr>
        <xdr:cNvPicPr>
          <a:picLocks noChangeAspect="1"/>
        </xdr:cNvPicPr>
      </xdr:nvPicPr>
      <xdr:blipFill>
        <a:blip xmlns:r="http://schemas.openxmlformats.org/officeDocument/2006/relationships" r:embed="rId7"/>
        <a:stretch>
          <a:fillRect/>
        </a:stretch>
      </xdr:blipFill>
      <xdr:spPr>
        <a:xfrm>
          <a:off x="8258175" y="13609320"/>
          <a:ext cx="1412240" cy="668020"/>
        </a:xfrm>
        <a:prstGeom prst="rect">
          <a:avLst/>
        </a:prstGeom>
        <a:noFill/>
        <a:ln w="9525">
          <a:noFill/>
        </a:ln>
      </xdr:spPr>
    </xdr:pic>
    <xdr:clientData/>
  </xdr:twoCellAnchor>
  <xdr:twoCellAnchor editAs="oneCell">
    <xdr:from>
      <xdr:col>8</xdr:col>
      <xdr:colOff>296545</xdr:colOff>
      <xdr:row>15</xdr:row>
      <xdr:rowOff>147955</xdr:rowOff>
    </xdr:from>
    <xdr:to>
      <xdr:col>8</xdr:col>
      <xdr:colOff>1439545</xdr:colOff>
      <xdr:row>15</xdr:row>
      <xdr:rowOff>1177290</xdr:rowOff>
    </xdr:to>
    <xdr:pic>
      <xdr:nvPicPr>
        <xdr:cNvPr id="9" name="图片 8">
          <a:extLst>
            <a:ext uri="{FF2B5EF4-FFF2-40B4-BE49-F238E27FC236}">
              <a16:creationId xmlns:a16="http://schemas.microsoft.com/office/drawing/2014/main" id="{14CF2990-A6AE-477D-9B92-A496C114849F}"/>
            </a:ext>
          </a:extLst>
        </xdr:cNvPr>
        <xdr:cNvPicPr>
          <a:picLocks noChangeAspect="1"/>
        </xdr:cNvPicPr>
      </xdr:nvPicPr>
      <xdr:blipFill>
        <a:blip xmlns:r="http://schemas.openxmlformats.org/officeDocument/2006/relationships" r:embed="rId8"/>
        <a:stretch>
          <a:fillRect/>
        </a:stretch>
      </xdr:blipFill>
      <xdr:spPr>
        <a:xfrm>
          <a:off x="8335645" y="14711680"/>
          <a:ext cx="1143000" cy="1029335"/>
        </a:xfrm>
        <a:prstGeom prst="rect">
          <a:avLst/>
        </a:prstGeom>
        <a:noFill/>
        <a:ln w="9525">
          <a:noFill/>
        </a:ln>
      </xdr:spPr>
    </xdr:pic>
    <xdr:clientData/>
  </xdr:twoCellAnchor>
  <xdr:twoCellAnchor editAs="oneCell">
    <xdr:from>
      <xdr:col>8</xdr:col>
      <xdr:colOff>342900</xdr:colOff>
      <xdr:row>17</xdr:row>
      <xdr:rowOff>0</xdr:rowOff>
    </xdr:from>
    <xdr:to>
      <xdr:col>8</xdr:col>
      <xdr:colOff>1187450</xdr:colOff>
      <xdr:row>17</xdr:row>
      <xdr:rowOff>1218565</xdr:rowOff>
    </xdr:to>
    <xdr:pic>
      <xdr:nvPicPr>
        <xdr:cNvPr id="10" name="图片 9">
          <a:extLst>
            <a:ext uri="{FF2B5EF4-FFF2-40B4-BE49-F238E27FC236}">
              <a16:creationId xmlns:a16="http://schemas.microsoft.com/office/drawing/2014/main" id="{57263E5F-B133-463F-BBA3-79BA5300CAB7}"/>
            </a:ext>
          </a:extLst>
        </xdr:cNvPr>
        <xdr:cNvPicPr>
          <a:picLocks noChangeAspect="1"/>
        </xdr:cNvPicPr>
      </xdr:nvPicPr>
      <xdr:blipFill>
        <a:blip xmlns:r="http://schemas.openxmlformats.org/officeDocument/2006/relationships" r:embed="rId9"/>
        <a:stretch>
          <a:fillRect/>
        </a:stretch>
      </xdr:blipFill>
      <xdr:spPr>
        <a:xfrm>
          <a:off x="8382000" y="16411575"/>
          <a:ext cx="844550" cy="1218565"/>
        </a:xfrm>
        <a:prstGeom prst="rect">
          <a:avLst/>
        </a:prstGeom>
        <a:noFill/>
        <a:ln w="9525">
          <a:noFill/>
        </a:ln>
      </xdr:spPr>
    </xdr:pic>
    <xdr:clientData/>
  </xdr:twoCellAnchor>
  <xdr:twoCellAnchor editAs="oneCell">
    <xdr:from>
      <xdr:col>8</xdr:col>
      <xdr:colOff>191135</xdr:colOff>
      <xdr:row>10</xdr:row>
      <xdr:rowOff>207010</xdr:rowOff>
    </xdr:from>
    <xdr:to>
      <xdr:col>8</xdr:col>
      <xdr:colOff>1616075</xdr:colOff>
      <xdr:row>10</xdr:row>
      <xdr:rowOff>965200</xdr:rowOff>
    </xdr:to>
    <xdr:pic>
      <xdr:nvPicPr>
        <xdr:cNvPr id="11" name="图片 10" descr="1665715753980">
          <a:extLst>
            <a:ext uri="{FF2B5EF4-FFF2-40B4-BE49-F238E27FC236}">
              <a16:creationId xmlns:a16="http://schemas.microsoft.com/office/drawing/2014/main" id="{8AB92AB0-255F-4428-8D8B-6201B5404595}"/>
            </a:ext>
          </a:extLst>
        </xdr:cNvPr>
        <xdr:cNvPicPr>
          <a:picLocks noChangeAspect="1"/>
        </xdr:cNvPicPr>
      </xdr:nvPicPr>
      <xdr:blipFill>
        <a:blip xmlns:r="http://schemas.openxmlformats.org/officeDocument/2006/relationships" r:embed="rId10">
          <a:lum contrast="6000"/>
        </a:blip>
        <a:stretch>
          <a:fillRect/>
        </a:stretch>
      </xdr:blipFill>
      <xdr:spPr>
        <a:xfrm>
          <a:off x="8230235" y="9827260"/>
          <a:ext cx="1424940" cy="758190"/>
        </a:xfrm>
        <a:prstGeom prst="rect">
          <a:avLst/>
        </a:prstGeom>
      </xdr:spPr>
    </xdr:pic>
    <xdr:clientData/>
  </xdr:twoCellAnchor>
  <xdr:twoCellAnchor editAs="oneCell">
    <xdr:from>
      <xdr:col>8</xdr:col>
      <xdr:colOff>314960</xdr:colOff>
      <xdr:row>24</xdr:row>
      <xdr:rowOff>43815</xdr:rowOff>
    </xdr:from>
    <xdr:to>
      <xdr:col>8</xdr:col>
      <xdr:colOff>1485900</xdr:colOff>
      <xdr:row>24</xdr:row>
      <xdr:rowOff>1127125</xdr:rowOff>
    </xdr:to>
    <xdr:pic>
      <xdr:nvPicPr>
        <xdr:cNvPr id="12" name="图片 11">
          <a:extLst>
            <a:ext uri="{FF2B5EF4-FFF2-40B4-BE49-F238E27FC236}">
              <a16:creationId xmlns:a16="http://schemas.microsoft.com/office/drawing/2014/main" id="{DE83A8CA-992E-482B-A3C2-8C7906FA603B}"/>
            </a:ext>
          </a:extLst>
        </xdr:cNvPr>
        <xdr:cNvPicPr>
          <a:picLocks noChangeAspect="1"/>
        </xdr:cNvPicPr>
      </xdr:nvPicPr>
      <xdr:blipFill>
        <a:blip xmlns:r="http://schemas.openxmlformats.org/officeDocument/2006/relationships" r:embed="rId11"/>
        <a:stretch>
          <a:fillRect/>
        </a:stretch>
      </xdr:blipFill>
      <xdr:spPr>
        <a:xfrm>
          <a:off x="8354060" y="22932390"/>
          <a:ext cx="1170940" cy="1083310"/>
        </a:xfrm>
        <a:prstGeom prst="rect">
          <a:avLst/>
        </a:prstGeom>
        <a:noFill/>
        <a:ln w="9525">
          <a:noFill/>
        </a:ln>
      </xdr:spPr>
    </xdr:pic>
    <xdr:clientData/>
  </xdr:twoCellAnchor>
  <xdr:twoCellAnchor editAs="oneCell">
    <xdr:from>
      <xdr:col>8</xdr:col>
      <xdr:colOff>315595</xdr:colOff>
      <xdr:row>25</xdr:row>
      <xdr:rowOff>74295</xdr:rowOff>
    </xdr:from>
    <xdr:to>
      <xdr:col>8</xdr:col>
      <xdr:colOff>1478280</xdr:colOff>
      <xdr:row>25</xdr:row>
      <xdr:rowOff>1149985</xdr:rowOff>
    </xdr:to>
    <xdr:pic>
      <xdr:nvPicPr>
        <xdr:cNvPr id="13" name="图片 12">
          <a:extLst>
            <a:ext uri="{FF2B5EF4-FFF2-40B4-BE49-F238E27FC236}">
              <a16:creationId xmlns:a16="http://schemas.microsoft.com/office/drawing/2014/main" id="{90AA2E24-D6D1-4337-A4B5-53B75858183A}"/>
            </a:ext>
          </a:extLst>
        </xdr:cNvPr>
        <xdr:cNvPicPr>
          <a:picLocks noChangeAspect="1"/>
        </xdr:cNvPicPr>
      </xdr:nvPicPr>
      <xdr:blipFill>
        <a:blip xmlns:r="http://schemas.openxmlformats.org/officeDocument/2006/relationships" r:embed="rId12"/>
        <a:stretch>
          <a:fillRect/>
        </a:stretch>
      </xdr:blipFill>
      <xdr:spPr>
        <a:xfrm>
          <a:off x="8354695" y="24229695"/>
          <a:ext cx="1162685" cy="1075690"/>
        </a:xfrm>
        <a:prstGeom prst="rect">
          <a:avLst/>
        </a:prstGeom>
        <a:noFill/>
        <a:ln w="9525">
          <a:noFill/>
        </a:ln>
      </xdr:spPr>
    </xdr:pic>
    <xdr:clientData/>
  </xdr:twoCellAnchor>
  <xdr:twoCellAnchor editAs="oneCell">
    <xdr:from>
      <xdr:col>8</xdr:col>
      <xdr:colOff>154940</xdr:colOff>
      <xdr:row>21</xdr:row>
      <xdr:rowOff>290195</xdr:rowOff>
    </xdr:from>
    <xdr:to>
      <xdr:col>8</xdr:col>
      <xdr:colOff>1574165</xdr:colOff>
      <xdr:row>21</xdr:row>
      <xdr:rowOff>956310</xdr:rowOff>
    </xdr:to>
    <xdr:pic>
      <xdr:nvPicPr>
        <xdr:cNvPr id="14" name="图片 13" descr="1665717348560">
          <a:extLst>
            <a:ext uri="{FF2B5EF4-FFF2-40B4-BE49-F238E27FC236}">
              <a16:creationId xmlns:a16="http://schemas.microsoft.com/office/drawing/2014/main" id="{8DEF1F06-0C31-409F-A964-CBA91AD0A724}"/>
            </a:ext>
          </a:extLst>
        </xdr:cNvPr>
        <xdr:cNvPicPr>
          <a:picLocks noChangeAspect="1"/>
        </xdr:cNvPicPr>
      </xdr:nvPicPr>
      <xdr:blipFill>
        <a:blip xmlns:r="http://schemas.openxmlformats.org/officeDocument/2006/relationships" r:embed="rId13"/>
        <a:stretch>
          <a:fillRect/>
        </a:stretch>
      </xdr:blipFill>
      <xdr:spPr>
        <a:xfrm>
          <a:off x="8194040" y="20959445"/>
          <a:ext cx="1419225" cy="666115"/>
        </a:xfrm>
        <a:prstGeom prst="rect">
          <a:avLst/>
        </a:prstGeom>
      </xdr:spPr>
    </xdr:pic>
    <xdr:clientData/>
  </xdr:twoCellAnchor>
  <xdr:twoCellAnchor editAs="oneCell">
    <xdr:from>
      <xdr:col>8</xdr:col>
      <xdr:colOff>257175</xdr:colOff>
      <xdr:row>26</xdr:row>
      <xdr:rowOff>0</xdr:rowOff>
    </xdr:from>
    <xdr:to>
      <xdr:col>8</xdr:col>
      <xdr:colOff>1645285</xdr:colOff>
      <xdr:row>26</xdr:row>
      <xdr:rowOff>751840</xdr:rowOff>
    </xdr:to>
    <xdr:pic>
      <xdr:nvPicPr>
        <xdr:cNvPr id="15" name="图片 14">
          <a:extLst>
            <a:ext uri="{FF2B5EF4-FFF2-40B4-BE49-F238E27FC236}">
              <a16:creationId xmlns:a16="http://schemas.microsoft.com/office/drawing/2014/main" id="{D5026C91-6320-4894-976C-25ECAA6DABA0}"/>
            </a:ext>
          </a:extLst>
        </xdr:cNvPr>
        <xdr:cNvPicPr>
          <a:picLocks noChangeAspect="1"/>
        </xdr:cNvPicPr>
      </xdr:nvPicPr>
      <xdr:blipFill>
        <a:blip xmlns:r="http://schemas.openxmlformats.org/officeDocument/2006/relationships" r:embed="rId14">
          <a:lum contrast="6000"/>
        </a:blip>
        <a:stretch>
          <a:fillRect/>
        </a:stretch>
      </xdr:blipFill>
      <xdr:spPr>
        <a:xfrm>
          <a:off x="8296275" y="25422225"/>
          <a:ext cx="1388110" cy="751840"/>
        </a:xfrm>
        <a:prstGeom prst="rect">
          <a:avLst/>
        </a:prstGeom>
        <a:noFill/>
        <a:ln w="9525">
          <a:noFill/>
        </a:ln>
      </xdr:spPr>
    </xdr:pic>
    <xdr:clientData/>
  </xdr:twoCellAnchor>
  <xdr:twoCellAnchor editAs="oneCell">
    <xdr:from>
      <xdr:col>8</xdr:col>
      <xdr:colOff>238125</xdr:colOff>
      <xdr:row>26</xdr:row>
      <xdr:rowOff>0</xdr:rowOff>
    </xdr:from>
    <xdr:to>
      <xdr:col>8</xdr:col>
      <xdr:colOff>1597660</xdr:colOff>
      <xdr:row>26</xdr:row>
      <xdr:rowOff>673735</xdr:rowOff>
    </xdr:to>
    <xdr:pic>
      <xdr:nvPicPr>
        <xdr:cNvPr id="16" name="图片 15">
          <a:extLst>
            <a:ext uri="{FF2B5EF4-FFF2-40B4-BE49-F238E27FC236}">
              <a16:creationId xmlns:a16="http://schemas.microsoft.com/office/drawing/2014/main" id="{C7E5294D-6F61-4F0E-A2B3-4E4ED25802A0}"/>
            </a:ext>
          </a:extLst>
        </xdr:cNvPr>
        <xdr:cNvPicPr>
          <a:picLocks noChangeAspect="1"/>
        </xdr:cNvPicPr>
      </xdr:nvPicPr>
      <xdr:blipFill>
        <a:blip xmlns:r="http://schemas.openxmlformats.org/officeDocument/2006/relationships" r:embed="rId15">
          <a:lum contrast="6000"/>
        </a:blip>
        <a:stretch>
          <a:fillRect/>
        </a:stretch>
      </xdr:blipFill>
      <xdr:spPr>
        <a:xfrm>
          <a:off x="8277225" y="25422225"/>
          <a:ext cx="1359535" cy="673735"/>
        </a:xfrm>
        <a:prstGeom prst="rect">
          <a:avLst/>
        </a:prstGeom>
        <a:noFill/>
        <a:ln w="9525">
          <a:noFill/>
        </a:ln>
      </xdr:spPr>
    </xdr:pic>
    <xdr:clientData/>
  </xdr:twoCellAnchor>
  <xdr:twoCellAnchor editAs="oneCell">
    <xdr:from>
      <xdr:col>8</xdr:col>
      <xdr:colOff>238125</xdr:colOff>
      <xdr:row>26</xdr:row>
      <xdr:rowOff>92075</xdr:rowOff>
    </xdr:from>
    <xdr:to>
      <xdr:col>8</xdr:col>
      <xdr:colOff>1656715</xdr:colOff>
      <xdr:row>26</xdr:row>
      <xdr:rowOff>1207135</xdr:rowOff>
    </xdr:to>
    <xdr:pic>
      <xdr:nvPicPr>
        <xdr:cNvPr id="17" name="图片 16">
          <a:extLst>
            <a:ext uri="{FF2B5EF4-FFF2-40B4-BE49-F238E27FC236}">
              <a16:creationId xmlns:a16="http://schemas.microsoft.com/office/drawing/2014/main" id="{DC0041BF-78BB-45FA-A879-92FB52F8AD07}"/>
            </a:ext>
          </a:extLst>
        </xdr:cNvPr>
        <xdr:cNvPicPr>
          <a:picLocks noChangeAspect="1"/>
        </xdr:cNvPicPr>
      </xdr:nvPicPr>
      <xdr:blipFill>
        <a:blip xmlns:r="http://schemas.openxmlformats.org/officeDocument/2006/relationships" r:embed="rId16">
          <a:lum contrast="6000"/>
        </a:blip>
        <a:stretch>
          <a:fillRect/>
        </a:stretch>
      </xdr:blipFill>
      <xdr:spPr>
        <a:xfrm>
          <a:off x="8277225" y="25514300"/>
          <a:ext cx="1418590" cy="1115060"/>
        </a:xfrm>
        <a:prstGeom prst="rect">
          <a:avLst/>
        </a:prstGeom>
        <a:noFill/>
        <a:ln w="9525">
          <a:noFill/>
        </a:ln>
      </xdr:spPr>
    </xdr:pic>
    <xdr:clientData/>
  </xdr:twoCellAnchor>
  <xdr:twoCellAnchor editAs="oneCell">
    <xdr:from>
      <xdr:col>8</xdr:col>
      <xdr:colOff>114935</xdr:colOff>
      <xdr:row>33</xdr:row>
      <xdr:rowOff>172085</xdr:rowOff>
    </xdr:from>
    <xdr:to>
      <xdr:col>8</xdr:col>
      <xdr:colOff>1586865</xdr:colOff>
      <xdr:row>33</xdr:row>
      <xdr:rowOff>1125220</xdr:rowOff>
    </xdr:to>
    <xdr:pic>
      <xdr:nvPicPr>
        <xdr:cNvPr id="18" name="图片 17">
          <a:extLst>
            <a:ext uri="{FF2B5EF4-FFF2-40B4-BE49-F238E27FC236}">
              <a16:creationId xmlns:a16="http://schemas.microsoft.com/office/drawing/2014/main" id="{0B1CE788-5F79-4B7A-9B8E-42573322D21A}"/>
            </a:ext>
          </a:extLst>
        </xdr:cNvPr>
        <xdr:cNvPicPr>
          <a:picLocks noChangeAspect="1"/>
        </xdr:cNvPicPr>
      </xdr:nvPicPr>
      <xdr:blipFill>
        <a:blip xmlns:r="http://schemas.openxmlformats.org/officeDocument/2006/relationships" r:embed="rId17"/>
        <a:stretch>
          <a:fillRect/>
        </a:stretch>
      </xdr:blipFill>
      <xdr:spPr>
        <a:xfrm>
          <a:off x="8154035" y="31347410"/>
          <a:ext cx="1471930" cy="953135"/>
        </a:xfrm>
        <a:prstGeom prst="rect">
          <a:avLst/>
        </a:prstGeom>
        <a:noFill/>
        <a:ln w="9525">
          <a:noFill/>
        </a:ln>
      </xdr:spPr>
    </xdr:pic>
    <xdr:clientData/>
  </xdr:twoCellAnchor>
  <xdr:twoCellAnchor editAs="oneCell">
    <xdr:from>
      <xdr:col>8</xdr:col>
      <xdr:colOff>131445</xdr:colOff>
      <xdr:row>34</xdr:row>
      <xdr:rowOff>73660</xdr:rowOff>
    </xdr:from>
    <xdr:to>
      <xdr:col>8</xdr:col>
      <xdr:colOff>1515110</xdr:colOff>
      <xdr:row>34</xdr:row>
      <xdr:rowOff>1162685</xdr:rowOff>
    </xdr:to>
    <xdr:pic>
      <xdr:nvPicPr>
        <xdr:cNvPr id="19" name="图片 18">
          <a:extLst>
            <a:ext uri="{FF2B5EF4-FFF2-40B4-BE49-F238E27FC236}">
              <a16:creationId xmlns:a16="http://schemas.microsoft.com/office/drawing/2014/main" id="{73492087-6E95-4B24-B00D-CF9AFFD8209B}"/>
            </a:ext>
          </a:extLst>
        </xdr:cNvPr>
        <xdr:cNvPicPr>
          <a:picLocks noChangeAspect="1"/>
        </xdr:cNvPicPr>
      </xdr:nvPicPr>
      <xdr:blipFill>
        <a:blip xmlns:r="http://schemas.openxmlformats.org/officeDocument/2006/relationships" r:embed="rId18">
          <a:lum contrast="18000"/>
        </a:blip>
        <a:stretch>
          <a:fillRect/>
        </a:stretch>
      </xdr:blipFill>
      <xdr:spPr>
        <a:xfrm>
          <a:off x="8170545" y="32515810"/>
          <a:ext cx="1383665" cy="1089025"/>
        </a:xfrm>
        <a:prstGeom prst="rect">
          <a:avLst/>
        </a:prstGeom>
        <a:noFill/>
        <a:ln w="9525">
          <a:noFill/>
        </a:ln>
      </xdr:spPr>
    </xdr:pic>
    <xdr:clientData/>
  </xdr:twoCellAnchor>
  <xdr:twoCellAnchor editAs="oneCell">
    <xdr:from>
      <xdr:col>8</xdr:col>
      <xdr:colOff>88265</xdr:colOff>
      <xdr:row>41</xdr:row>
      <xdr:rowOff>151130</xdr:rowOff>
    </xdr:from>
    <xdr:to>
      <xdr:col>8</xdr:col>
      <xdr:colOff>1626870</xdr:colOff>
      <xdr:row>41</xdr:row>
      <xdr:rowOff>1174115</xdr:rowOff>
    </xdr:to>
    <xdr:pic>
      <xdr:nvPicPr>
        <xdr:cNvPr id="20" name="图片 19" descr="1665726762244">
          <a:extLst>
            <a:ext uri="{FF2B5EF4-FFF2-40B4-BE49-F238E27FC236}">
              <a16:creationId xmlns:a16="http://schemas.microsoft.com/office/drawing/2014/main" id="{B4353999-025F-4548-9B06-404061925583}"/>
            </a:ext>
          </a:extLst>
        </xdr:cNvPr>
        <xdr:cNvPicPr>
          <a:picLocks noChangeAspect="1"/>
        </xdr:cNvPicPr>
      </xdr:nvPicPr>
      <xdr:blipFill>
        <a:blip xmlns:r="http://schemas.openxmlformats.org/officeDocument/2006/relationships" r:embed="rId19"/>
        <a:stretch>
          <a:fillRect/>
        </a:stretch>
      </xdr:blipFill>
      <xdr:spPr>
        <a:xfrm>
          <a:off x="8127365" y="41461055"/>
          <a:ext cx="1538605" cy="1022985"/>
        </a:xfrm>
        <a:prstGeom prst="rect">
          <a:avLst/>
        </a:prstGeom>
      </xdr:spPr>
    </xdr:pic>
    <xdr:clientData/>
  </xdr:twoCellAnchor>
  <xdr:twoCellAnchor editAs="oneCell">
    <xdr:from>
      <xdr:col>8</xdr:col>
      <xdr:colOff>210185</xdr:colOff>
      <xdr:row>43</xdr:row>
      <xdr:rowOff>0</xdr:rowOff>
    </xdr:from>
    <xdr:to>
      <xdr:col>8</xdr:col>
      <xdr:colOff>1539875</xdr:colOff>
      <xdr:row>43</xdr:row>
      <xdr:rowOff>1007110</xdr:rowOff>
    </xdr:to>
    <xdr:pic>
      <xdr:nvPicPr>
        <xdr:cNvPr id="21" name="图片 20">
          <a:extLst>
            <a:ext uri="{FF2B5EF4-FFF2-40B4-BE49-F238E27FC236}">
              <a16:creationId xmlns:a16="http://schemas.microsoft.com/office/drawing/2014/main" id="{A246FE1B-4CBD-43DB-9495-D7DB33A6A391}"/>
            </a:ext>
          </a:extLst>
        </xdr:cNvPr>
        <xdr:cNvPicPr>
          <a:picLocks noChangeAspect="1"/>
        </xdr:cNvPicPr>
      </xdr:nvPicPr>
      <xdr:blipFill>
        <a:blip xmlns:r="http://schemas.openxmlformats.org/officeDocument/2006/relationships" r:embed="rId20">
          <a:lum contrast="6000"/>
        </a:blip>
        <a:stretch>
          <a:fillRect/>
        </a:stretch>
      </xdr:blipFill>
      <xdr:spPr>
        <a:xfrm>
          <a:off x="8249285" y="43843575"/>
          <a:ext cx="1329690" cy="1007110"/>
        </a:xfrm>
        <a:prstGeom prst="rect">
          <a:avLst/>
        </a:prstGeom>
        <a:noFill/>
        <a:ln w="9525">
          <a:noFill/>
        </a:ln>
      </xdr:spPr>
    </xdr:pic>
    <xdr:clientData/>
  </xdr:twoCellAnchor>
  <xdr:twoCellAnchor editAs="oneCell">
    <xdr:from>
      <xdr:col>8</xdr:col>
      <xdr:colOff>182245</xdr:colOff>
      <xdr:row>43</xdr:row>
      <xdr:rowOff>88265</xdr:rowOff>
    </xdr:from>
    <xdr:to>
      <xdr:col>8</xdr:col>
      <xdr:colOff>1562735</xdr:colOff>
      <xdr:row>43</xdr:row>
      <xdr:rowOff>1111250</xdr:rowOff>
    </xdr:to>
    <xdr:pic>
      <xdr:nvPicPr>
        <xdr:cNvPr id="22" name="图片 21">
          <a:extLst>
            <a:ext uri="{FF2B5EF4-FFF2-40B4-BE49-F238E27FC236}">
              <a16:creationId xmlns:a16="http://schemas.microsoft.com/office/drawing/2014/main" id="{E5D2A316-7AE4-4001-8A3B-AC162DD904B4}"/>
            </a:ext>
          </a:extLst>
        </xdr:cNvPr>
        <xdr:cNvPicPr>
          <a:picLocks noChangeAspect="1"/>
        </xdr:cNvPicPr>
      </xdr:nvPicPr>
      <xdr:blipFill>
        <a:blip xmlns:r="http://schemas.openxmlformats.org/officeDocument/2006/relationships" r:embed="rId21"/>
        <a:stretch>
          <a:fillRect/>
        </a:stretch>
      </xdr:blipFill>
      <xdr:spPr>
        <a:xfrm>
          <a:off x="8221345" y="43931840"/>
          <a:ext cx="1380490" cy="1022985"/>
        </a:xfrm>
        <a:prstGeom prst="rect">
          <a:avLst/>
        </a:prstGeom>
        <a:noFill/>
        <a:ln w="9525">
          <a:noFill/>
        </a:ln>
      </xdr:spPr>
    </xdr:pic>
    <xdr:clientData/>
  </xdr:twoCellAnchor>
  <xdr:twoCellAnchor editAs="oneCell">
    <xdr:from>
      <xdr:col>8</xdr:col>
      <xdr:colOff>177165</xdr:colOff>
      <xdr:row>46</xdr:row>
      <xdr:rowOff>76200</xdr:rowOff>
    </xdr:from>
    <xdr:to>
      <xdr:col>8</xdr:col>
      <xdr:colOff>1536065</xdr:colOff>
      <xdr:row>46</xdr:row>
      <xdr:rowOff>1129665</xdr:rowOff>
    </xdr:to>
    <xdr:pic>
      <xdr:nvPicPr>
        <xdr:cNvPr id="23" name="图片 22">
          <a:extLst>
            <a:ext uri="{FF2B5EF4-FFF2-40B4-BE49-F238E27FC236}">
              <a16:creationId xmlns:a16="http://schemas.microsoft.com/office/drawing/2014/main" id="{20F8BB38-ABBA-4B00-B64F-0BA5CC767D9C}"/>
            </a:ext>
          </a:extLst>
        </xdr:cNvPr>
        <xdr:cNvPicPr>
          <a:picLocks noChangeAspect="1"/>
        </xdr:cNvPicPr>
      </xdr:nvPicPr>
      <xdr:blipFill>
        <a:blip xmlns:r="http://schemas.openxmlformats.org/officeDocument/2006/relationships" r:embed="rId22"/>
        <a:stretch>
          <a:fillRect/>
        </a:stretch>
      </xdr:blipFill>
      <xdr:spPr>
        <a:xfrm>
          <a:off x="8216265" y="47082075"/>
          <a:ext cx="1358900" cy="1053465"/>
        </a:xfrm>
        <a:prstGeom prst="rect">
          <a:avLst/>
        </a:prstGeom>
        <a:noFill/>
        <a:ln w="9525">
          <a:noFill/>
        </a:ln>
      </xdr:spPr>
    </xdr:pic>
    <xdr:clientData/>
  </xdr:twoCellAnchor>
  <xdr:twoCellAnchor editAs="oneCell">
    <xdr:from>
      <xdr:col>8</xdr:col>
      <xdr:colOff>159385</xdr:colOff>
      <xdr:row>47</xdr:row>
      <xdr:rowOff>153035</xdr:rowOff>
    </xdr:from>
    <xdr:to>
      <xdr:col>8</xdr:col>
      <xdr:colOff>1550035</xdr:colOff>
      <xdr:row>47</xdr:row>
      <xdr:rowOff>1120775</xdr:rowOff>
    </xdr:to>
    <xdr:pic>
      <xdr:nvPicPr>
        <xdr:cNvPr id="24" name="图片 23" descr="1665728564503">
          <a:extLst>
            <a:ext uri="{FF2B5EF4-FFF2-40B4-BE49-F238E27FC236}">
              <a16:creationId xmlns:a16="http://schemas.microsoft.com/office/drawing/2014/main" id="{D27B7E73-0297-40EC-9776-38EE07436698}"/>
            </a:ext>
          </a:extLst>
        </xdr:cNvPr>
        <xdr:cNvPicPr>
          <a:picLocks noChangeAspect="1"/>
        </xdr:cNvPicPr>
      </xdr:nvPicPr>
      <xdr:blipFill>
        <a:blip xmlns:r="http://schemas.openxmlformats.org/officeDocument/2006/relationships" r:embed="rId23">
          <a:lum contrast="6000"/>
        </a:blip>
        <a:stretch>
          <a:fillRect/>
        </a:stretch>
      </xdr:blipFill>
      <xdr:spPr>
        <a:xfrm>
          <a:off x="8198485" y="48425735"/>
          <a:ext cx="1390650" cy="967740"/>
        </a:xfrm>
        <a:prstGeom prst="rect">
          <a:avLst/>
        </a:prstGeom>
      </xdr:spPr>
    </xdr:pic>
    <xdr:clientData/>
  </xdr:twoCellAnchor>
  <xdr:twoCellAnchor editAs="oneCell">
    <xdr:from>
      <xdr:col>8</xdr:col>
      <xdr:colOff>94615</xdr:colOff>
      <xdr:row>48</xdr:row>
      <xdr:rowOff>206375</xdr:rowOff>
    </xdr:from>
    <xdr:to>
      <xdr:col>8</xdr:col>
      <xdr:colOff>1570355</xdr:colOff>
      <xdr:row>48</xdr:row>
      <xdr:rowOff>1127125</xdr:rowOff>
    </xdr:to>
    <xdr:pic>
      <xdr:nvPicPr>
        <xdr:cNvPr id="25" name="图片 24">
          <a:extLst>
            <a:ext uri="{FF2B5EF4-FFF2-40B4-BE49-F238E27FC236}">
              <a16:creationId xmlns:a16="http://schemas.microsoft.com/office/drawing/2014/main" id="{E30C82DC-5F86-4C42-BE80-18BCB7112173}"/>
            </a:ext>
          </a:extLst>
        </xdr:cNvPr>
        <xdr:cNvPicPr>
          <a:picLocks noChangeAspect="1"/>
        </xdr:cNvPicPr>
      </xdr:nvPicPr>
      <xdr:blipFill>
        <a:blip xmlns:r="http://schemas.openxmlformats.org/officeDocument/2006/relationships" r:embed="rId24">
          <a:lum contrast="12000"/>
        </a:blip>
        <a:stretch>
          <a:fillRect/>
        </a:stretch>
      </xdr:blipFill>
      <xdr:spPr>
        <a:xfrm rot="16200000">
          <a:off x="8411210" y="49468405"/>
          <a:ext cx="920750" cy="1475740"/>
        </a:xfrm>
        <a:prstGeom prst="rect">
          <a:avLst/>
        </a:prstGeom>
        <a:noFill/>
        <a:ln w="9525">
          <a:noFill/>
        </a:ln>
      </xdr:spPr>
    </xdr:pic>
    <xdr:clientData/>
  </xdr:twoCellAnchor>
  <xdr:twoCellAnchor editAs="oneCell">
    <xdr:from>
      <xdr:col>8</xdr:col>
      <xdr:colOff>241935</xdr:colOff>
      <xdr:row>50</xdr:row>
      <xdr:rowOff>159385</xdr:rowOff>
    </xdr:from>
    <xdr:to>
      <xdr:col>8</xdr:col>
      <xdr:colOff>1641475</xdr:colOff>
      <xdr:row>50</xdr:row>
      <xdr:rowOff>1061720</xdr:rowOff>
    </xdr:to>
    <xdr:pic>
      <xdr:nvPicPr>
        <xdr:cNvPr id="26" name="图片 25">
          <a:extLst>
            <a:ext uri="{FF2B5EF4-FFF2-40B4-BE49-F238E27FC236}">
              <a16:creationId xmlns:a16="http://schemas.microsoft.com/office/drawing/2014/main" id="{5437D64A-230B-4160-B8DE-D52AFF064B98}"/>
            </a:ext>
          </a:extLst>
        </xdr:cNvPr>
        <xdr:cNvPicPr>
          <a:picLocks noChangeAspect="1"/>
        </xdr:cNvPicPr>
      </xdr:nvPicPr>
      <xdr:blipFill>
        <a:blip xmlns:r="http://schemas.openxmlformats.org/officeDocument/2006/relationships" r:embed="rId25"/>
        <a:stretch>
          <a:fillRect/>
        </a:stretch>
      </xdr:blipFill>
      <xdr:spPr>
        <a:xfrm>
          <a:off x="8281035" y="51480085"/>
          <a:ext cx="1399540" cy="902335"/>
        </a:xfrm>
        <a:prstGeom prst="rect">
          <a:avLst/>
        </a:prstGeom>
        <a:noFill/>
        <a:ln w="9525">
          <a:noFill/>
        </a:ln>
      </xdr:spPr>
    </xdr:pic>
    <xdr:clientData/>
  </xdr:twoCellAnchor>
  <xdr:twoCellAnchor editAs="oneCell">
    <xdr:from>
      <xdr:col>8</xdr:col>
      <xdr:colOff>218440</xdr:colOff>
      <xdr:row>51</xdr:row>
      <xdr:rowOff>158750</xdr:rowOff>
    </xdr:from>
    <xdr:to>
      <xdr:col>8</xdr:col>
      <xdr:colOff>1645285</xdr:colOff>
      <xdr:row>51</xdr:row>
      <xdr:rowOff>1078865</xdr:rowOff>
    </xdr:to>
    <xdr:pic>
      <xdr:nvPicPr>
        <xdr:cNvPr id="27" name="图片 26">
          <a:extLst>
            <a:ext uri="{FF2B5EF4-FFF2-40B4-BE49-F238E27FC236}">
              <a16:creationId xmlns:a16="http://schemas.microsoft.com/office/drawing/2014/main" id="{4E4EB3D7-52FB-4690-AB62-5730C444C12B}"/>
            </a:ext>
          </a:extLst>
        </xdr:cNvPr>
        <xdr:cNvPicPr>
          <a:picLocks noChangeAspect="1"/>
        </xdr:cNvPicPr>
      </xdr:nvPicPr>
      <xdr:blipFill>
        <a:blip xmlns:r="http://schemas.openxmlformats.org/officeDocument/2006/relationships" r:embed="rId26"/>
        <a:stretch>
          <a:fillRect/>
        </a:stretch>
      </xdr:blipFill>
      <xdr:spPr>
        <a:xfrm>
          <a:off x="8257540" y="52746275"/>
          <a:ext cx="1426845" cy="920115"/>
        </a:xfrm>
        <a:prstGeom prst="rect">
          <a:avLst/>
        </a:prstGeom>
        <a:noFill/>
        <a:ln w="9525">
          <a:noFill/>
        </a:ln>
      </xdr:spPr>
    </xdr:pic>
    <xdr:clientData/>
  </xdr:twoCellAnchor>
  <xdr:twoCellAnchor editAs="oneCell">
    <xdr:from>
      <xdr:col>8</xdr:col>
      <xdr:colOff>192405</xdr:colOff>
      <xdr:row>52</xdr:row>
      <xdr:rowOff>0</xdr:rowOff>
    </xdr:from>
    <xdr:to>
      <xdr:col>8</xdr:col>
      <xdr:colOff>1631315</xdr:colOff>
      <xdr:row>52</xdr:row>
      <xdr:rowOff>927735</xdr:rowOff>
    </xdr:to>
    <xdr:pic>
      <xdr:nvPicPr>
        <xdr:cNvPr id="28" name="图片 27">
          <a:extLst>
            <a:ext uri="{FF2B5EF4-FFF2-40B4-BE49-F238E27FC236}">
              <a16:creationId xmlns:a16="http://schemas.microsoft.com/office/drawing/2014/main" id="{A5223892-DB39-4C2C-B60C-FA013BD90163}"/>
            </a:ext>
          </a:extLst>
        </xdr:cNvPr>
        <xdr:cNvPicPr>
          <a:picLocks noChangeAspect="1"/>
        </xdr:cNvPicPr>
      </xdr:nvPicPr>
      <xdr:blipFill>
        <a:blip xmlns:r="http://schemas.openxmlformats.org/officeDocument/2006/relationships" r:embed="rId27"/>
        <a:stretch>
          <a:fillRect/>
        </a:stretch>
      </xdr:blipFill>
      <xdr:spPr>
        <a:xfrm>
          <a:off x="8231505" y="53854350"/>
          <a:ext cx="1438910" cy="927735"/>
        </a:xfrm>
        <a:prstGeom prst="rect">
          <a:avLst/>
        </a:prstGeom>
        <a:noFill/>
        <a:ln w="9525">
          <a:noFill/>
        </a:ln>
      </xdr:spPr>
    </xdr:pic>
    <xdr:clientData/>
  </xdr:twoCellAnchor>
  <xdr:twoCellAnchor editAs="oneCell">
    <xdr:from>
      <xdr:col>8</xdr:col>
      <xdr:colOff>209550</xdr:colOff>
      <xdr:row>52</xdr:row>
      <xdr:rowOff>86995</xdr:rowOff>
    </xdr:from>
    <xdr:to>
      <xdr:col>8</xdr:col>
      <xdr:colOff>1567180</xdr:colOff>
      <xdr:row>52</xdr:row>
      <xdr:rowOff>1103630</xdr:rowOff>
    </xdr:to>
    <xdr:pic>
      <xdr:nvPicPr>
        <xdr:cNvPr id="29" name="图片 28">
          <a:extLst>
            <a:ext uri="{FF2B5EF4-FFF2-40B4-BE49-F238E27FC236}">
              <a16:creationId xmlns:a16="http://schemas.microsoft.com/office/drawing/2014/main" id="{4A71B8A1-3A93-4182-B0CB-EC407F43B45F}"/>
            </a:ext>
          </a:extLst>
        </xdr:cNvPr>
        <xdr:cNvPicPr>
          <a:picLocks noChangeAspect="1"/>
        </xdr:cNvPicPr>
      </xdr:nvPicPr>
      <xdr:blipFill>
        <a:blip xmlns:r="http://schemas.openxmlformats.org/officeDocument/2006/relationships" r:embed="rId28"/>
        <a:stretch>
          <a:fillRect/>
        </a:stretch>
      </xdr:blipFill>
      <xdr:spPr>
        <a:xfrm>
          <a:off x="8248650" y="53941345"/>
          <a:ext cx="1357630" cy="1016635"/>
        </a:xfrm>
        <a:prstGeom prst="rect">
          <a:avLst/>
        </a:prstGeom>
        <a:noFill/>
        <a:ln w="9525">
          <a:noFill/>
        </a:ln>
      </xdr:spPr>
    </xdr:pic>
    <xdr:clientData/>
  </xdr:twoCellAnchor>
  <xdr:twoCellAnchor editAs="oneCell">
    <xdr:from>
      <xdr:col>8</xdr:col>
      <xdr:colOff>236220</xdr:colOff>
      <xdr:row>54</xdr:row>
      <xdr:rowOff>199390</xdr:rowOff>
    </xdr:from>
    <xdr:to>
      <xdr:col>8</xdr:col>
      <xdr:colOff>1633220</xdr:colOff>
      <xdr:row>54</xdr:row>
      <xdr:rowOff>1038225</xdr:rowOff>
    </xdr:to>
    <xdr:pic>
      <xdr:nvPicPr>
        <xdr:cNvPr id="30" name="图片 29">
          <a:extLst>
            <a:ext uri="{FF2B5EF4-FFF2-40B4-BE49-F238E27FC236}">
              <a16:creationId xmlns:a16="http://schemas.microsoft.com/office/drawing/2014/main" id="{16F82BE8-1983-4E68-9165-0491AC1E952F}"/>
            </a:ext>
          </a:extLst>
        </xdr:cNvPr>
        <xdr:cNvPicPr>
          <a:picLocks noChangeAspect="1"/>
        </xdr:cNvPicPr>
      </xdr:nvPicPr>
      <xdr:blipFill>
        <a:blip xmlns:r="http://schemas.openxmlformats.org/officeDocument/2006/relationships" r:embed="rId29"/>
        <a:stretch>
          <a:fillRect/>
        </a:stretch>
      </xdr:blipFill>
      <xdr:spPr>
        <a:xfrm>
          <a:off x="8275320" y="56587390"/>
          <a:ext cx="1397000" cy="838835"/>
        </a:xfrm>
        <a:prstGeom prst="rect">
          <a:avLst/>
        </a:prstGeom>
        <a:noFill/>
        <a:ln w="9525">
          <a:noFill/>
        </a:ln>
      </xdr:spPr>
    </xdr:pic>
    <xdr:clientData/>
  </xdr:twoCellAnchor>
  <xdr:twoCellAnchor editAs="oneCell">
    <xdr:from>
      <xdr:col>8</xdr:col>
      <xdr:colOff>129540</xdr:colOff>
      <xdr:row>56</xdr:row>
      <xdr:rowOff>254000</xdr:rowOff>
    </xdr:from>
    <xdr:to>
      <xdr:col>8</xdr:col>
      <xdr:colOff>1508760</xdr:colOff>
      <xdr:row>56</xdr:row>
      <xdr:rowOff>1072515</xdr:rowOff>
    </xdr:to>
    <xdr:pic>
      <xdr:nvPicPr>
        <xdr:cNvPr id="31" name="图片 30">
          <a:extLst>
            <a:ext uri="{FF2B5EF4-FFF2-40B4-BE49-F238E27FC236}">
              <a16:creationId xmlns:a16="http://schemas.microsoft.com/office/drawing/2014/main" id="{463BF8F6-215F-47EA-B816-980AB0A593EC}"/>
            </a:ext>
          </a:extLst>
        </xdr:cNvPr>
        <xdr:cNvPicPr>
          <a:picLocks noChangeAspect="1"/>
        </xdr:cNvPicPr>
      </xdr:nvPicPr>
      <xdr:blipFill>
        <a:blip xmlns:r="http://schemas.openxmlformats.org/officeDocument/2006/relationships" r:embed="rId30"/>
        <a:stretch>
          <a:fillRect/>
        </a:stretch>
      </xdr:blipFill>
      <xdr:spPr>
        <a:xfrm>
          <a:off x="8168640" y="58308875"/>
          <a:ext cx="1379220" cy="818515"/>
        </a:xfrm>
        <a:prstGeom prst="rect">
          <a:avLst/>
        </a:prstGeom>
        <a:noFill/>
        <a:ln w="9525">
          <a:noFill/>
        </a:ln>
      </xdr:spPr>
    </xdr:pic>
    <xdr:clientData/>
  </xdr:twoCellAnchor>
  <xdr:twoCellAnchor editAs="oneCell">
    <xdr:from>
      <xdr:col>8</xdr:col>
      <xdr:colOff>226060</xdr:colOff>
      <xdr:row>57</xdr:row>
      <xdr:rowOff>168910</xdr:rowOff>
    </xdr:from>
    <xdr:to>
      <xdr:col>8</xdr:col>
      <xdr:colOff>1586865</xdr:colOff>
      <xdr:row>57</xdr:row>
      <xdr:rowOff>1184275</xdr:rowOff>
    </xdr:to>
    <xdr:pic>
      <xdr:nvPicPr>
        <xdr:cNvPr id="32" name="图片 31">
          <a:extLst>
            <a:ext uri="{FF2B5EF4-FFF2-40B4-BE49-F238E27FC236}">
              <a16:creationId xmlns:a16="http://schemas.microsoft.com/office/drawing/2014/main" id="{DAD03212-2A46-492A-AAB1-3B15FF6C9D58}"/>
            </a:ext>
          </a:extLst>
        </xdr:cNvPr>
        <xdr:cNvPicPr>
          <a:picLocks noChangeAspect="1"/>
        </xdr:cNvPicPr>
      </xdr:nvPicPr>
      <xdr:blipFill>
        <a:blip xmlns:r="http://schemas.openxmlformats.org/officeDocument/2006/relationships" r:embed="rId31">
          <a:lum contrast="12000"/>
        </a:blip>
        <a:stretch>
          <a:fillRect/>
        </a:stretch>
      </xdr:blipFill>
      <xdr:spPr>
        <a:xfrm>
          <a:off x="8265160" y="59490610"/>
          <a:ext cx="1360805" cy="1015365"/>
        </a:xfrm>
        <a:prstGeom prst="rect">
          <a:avLst/>
        </a:prstGeom>
        <a:noFill/>
        <a:ln w="9525">
          <a:noFill/>
        </a:ln>
      </xdr:spPr>
    </xdr:pic>
    <xdr:clientData/>
  </xdr:twoCellAnchor>
  <xdr:twoCellAnchor editAs="oneCell">
    <xdr:from>
      <xdr:col>8</xdr:col>
      <xdr:colOff>276225</xdr:colOff>
      <xdr:row>58</xdr:row>
      <xdr:rowOff>127000</xdr:rowOff>
    </xdr:from>
    <xdr:to>
      <xdr:col>9</xdr:col>
      <xdr:colOff>0</xdr:colOff>
      <xdr:row>58</xdr:row>
      <xdr:rowOff>1156970</xdr:rowOff>
    </xdr:to>
    <xdr:pic>
      <xdr:nvPicPr>
        <xdr:cNvPr id="33" name="图片 32">
          <a:extLst>
            <a:ext uri="{FF2B5EF4-FFF2-40B4-BE49-F238E27FC236}">
              <a16:creationId xmlns:a16="http://schemas.microsoft.com/office/drawing/2014/main" id="{B8E0A785-521E-4134-ABBC-64A211C96527}"/>
            </a:ext>
          </a:extLst>
        </xdr:cNvPr>
        <xdr:cNvPicPr>
          <a:picLocks noChangeAspect="1"/>
        </xdr:cNvPicPr>
      </xdr:nvPicPr>
      <xdr:blipFill>
        <a:blip xmlns:r="http://schemas.openxmlformats.org/officeDocument/2006/relationships" r:embed="rId32">
          <a:lum contrast="12000"/>
        </a:blip>
        <a:stretch>
          <a:fillRect/>
        </a:stretch>
      </xdr:blipFill>
      <xdr:spPr>
        <a:xfrm>
          <a:off x="8315325" y="60715525"/>
          <a:ext cx="1590675" cy="1029970"/>
        </a:xfrm>
        <a:prstGeom prst="rect">
          <a:avLst/>
        </a:prstGeom>
        <a:noFill/>
        <a:ln w="9525">
          <a:noFill/>
        </a:ln>
      </xdr:spPr>
    </xdr:pic>
    <xdr:clientData/>
  </xdr:twoCellAnchor>
  <xdr:twoCellAnchor editAs="oneCell">
    <xdr:from>
      <xdr:col>8</xdr:col>
      <xdr:colOff>308610</xdr:colOff>
      <xdr:row>59</xdr:row>
      <xdr:rowOff>112395</xdr:rowOff>
    </xdr:from>
    <xdr:to>
      <xdr:col>8</xdr:col>
      <xdr:colOff>1450340</xdr:colOff>
      <xdr:row>59</xdr:row>
      <xdr:rowOff>1164590</xdr:rowOff>
    </xdr:to>
    <xdr:pic>
      <xdr:nvPicPr>
        <xdr:cNvPr id="34" name="图片 33">
          <a:extLst>
            <a:ext uri="{FF2B5EF4-FFF2-40B4-BE49-F238E27FC236}">
              <a16:creationId xmlns:a16="http://schemas.microsoft.com/office/drawing/2014/main" id="{032DA380-0289-4805-BE14-3835CF779DDB}"/>
            </a:ext>
          </a:extLst>
        </xdr:cNvPr>
        <xdr:cNvPicPr>
          <a:picLocks noChangeAspect="1"/>
        </xdr:cNvPicPr>
      </xdr:nvPicPr>
      <xdr:blipFill>
        <a:blip xmlns:r="http://schemas.openxmlformats.org/officeDocument/2006/relationships" r:embed="rId33"/>
        <a:stretch>
          <a:fillRect/>
        </a:stretch>
      </xdr:blipFill>
      <xdr:spPr>
        <a:xfrm>
          <a:off x="8347710" y="61967745"/>
          <a:ext cx="1141730" cy="1052195"/>
        </a:xfrm>
        <a:prstGeom prst="rect">
          <a:avLst/>
        </a:prstGeom>
        <a:noFill/>
        <a:ln w="9525">
          <a:noFill/>
        </a:ln>
      </xdr:spPr>
    </xdr:pic>
    <xdr:clientData/>
  </xdr:twoCellAnchor>
  <xdr:twoCellAnchor editAs="oneCell">
    <xdr:from>
      <xdr:col>8</xdr:col>
      <xdr:colOff>182245</xdr:colOff>
      <xdr:row>60</xdr:row>
      <xdr:rowOff>111125</xdr:rowOff>
    </xdr:from>
    <xdr:to>
      <xdr:col>8</xdr:col>
      <xdr:colOff>1586865</xdr:colOff>
      <xdr:row>60</xdr:row>
      <xdr:rowOff>1169035</xdr:rowOff>
    </xdr:to>
    <xdr:pic>
      <xdr:nvPicPr>
        <xdr:cNvPr id="35" name="图片 34">
          <a:extLst>
            <a:ext uri="{FF2B5EF4-FFF2-40B4-BE49-F238E27FC236}">
              <a16:creationId xmlns:a16="http://schemas.microsoft.com/office/drawing/2014/main" id="{BDD804F2-A6A0-4850-9455-3BFED8B97F3F}"/>
            </a:ext>
          </a:extLst>
        </xdr:cNvPr>
        <xdr:cNvPicPr>
          <a:picLocks noChangeAspect="1"/>
        </xdr:cNvPicPr>
      </xdr:nvPicPr>
      <xdr:blipFill>
        <a:blip xmlns:r="http://schemas.openxmlformats.org/officeDocument/2006/relationships" r:embed="rId34"/>
        <a:stretch>
          <a:fillRect/>
        </a:stretch>
      </xdr:blipFill>
      <xdr:spPr>
        <a:xfrm>
          <a:off x="8221345" y="63233300"/>
          <a:ext cx="1404620" cy="1057910"/>
        </a:xfrm>
        <a:prstGeom prst="rect">
          <a:avLst/>
        </a:prstGeom>
        <a:noFill/>
        <a:ln w="9525">
          <a:noFill/>
        </a:ln>
      </xdr:spPr>
    </xdr:pic>
    <xdr:clientData/>
  </xdr:twoCellAnchor>
  <xdr:twoCellAnchor editAs="oneCell">
    <xdr:from>
      <xdr:col>8</xdr:col>
      <xdr:colOff>209550</xdr:colOff>
      <xdr:row>61</xdr:row>
      <xdr:rowOff>101600</xdr:rowOff>
    </xdr:from>
    <xdr:to>
      <xdr:col>8</xdr:col>
      <xdr:colOff>1590040</xdr:colOff>
      <xdr:row>61</xdr:row>
      <xdr:rowOff>1160780</xdr:rowOff>
    </xdr:to>
    <xdr:pic>
      <xdr:nvPicPr>
        <xdr:cNvPr id="36" name="图片 35">
          <a:extLst>
            <a:ext uri="{FF2B5EF4-FFF2-40B4-BE49-F238E27FC236}">
              <a16:creationId xmlns:a16="http://schemas.microsoft.com/office/drawing/2014/main" id="{D7341EB6-59B3-4AD0-B792-8066C7FE2388}"/>
            </a:ext>
          </a:extLst>
        </xdr:cNvPr>
        <xdr:cNvPicPr>
          <a:picLocks noChangeAspect="1"/>
        </xdr:cNvPicPr>
      </xdr:nvPicPr>
      <xdr:blipFill>
        <a:blip xmlns:r="http://schemas.openxmlformats.org/officeDocument/2006/relationships" r:embed="rId35"/>
        <a:stretch>
          <a:fillRect/>
        </a:stretch>
      </xdr:blipFill>
      <xdr:spPr>
        <a:xfrm>
          <a:off x="8248650" y="64490600"/>
          <a:ext cx="1380490" cy="1059180"/>
        </a:xfrm>
        <a:prstGeom prst="rect">
          <a:avLst/>
        </a:prstGeom>
        <a:noFill/>
        <a:ln w="9525">
          <a:noFill/>
        </a:ln>
      </xdr:spPr>
    </xdr:pic>
    <xdr:clientData/>
  </xdr:twoCellAnchor>
  <xdr:twoCellAnchor editAs="oneCell">
    <xdr:from>
      <xdr:col>8</xdr:col>
      <xdr:colOff>273685</xdr:colOff>
      <xdr:row>64</xdr:row>
      <xdr:rowOff>187325</xdr:rowOff>
    </xdr:from>
    <xdr:to>
      <xdr:col>8</xdr:col>
      <xdr:colOff>1631950</xdr:colOff>
      <xdr:row>64</xdr:row>
      <xdr:rowOff>1108710</xdr:rowOff>
    </xdr:to>
    <xdr:pic>
      <xdr:nvPicPr>
        <xdr:cNvPr id="37" name="图片 36">
          <a:extLst>
            <a:ext uri="{FF2B5EF4-FFF2-40B4-BE49-F238E27FC236}">
              <a16:creationId xmlns:a16="http://schemas.microsoft.com/office/drawing/2014/main" id="{18458B74-86BD-45B8-A4F9-95D84FBCF7BE}"/>
            </a:ext>
          </a:extLst>
        </xdr:cNvPr>
        <xdr:cNvPicPr>
          <a:picLocks noChangeAspect="1"/>
        </xdr:cNvPicPr>
      </xdr:nvPicPr>
      <xdr:blipFill>
        <a:blip xmlns:r="http://schemas.openxmlformats.org/officeDocument/2006/relationships" r:embed="rId36"/>
        <a:stretch>
          <a:fillRect/>
        </a:stretch>
      </xdr:blipFill>
      <xdr:spPr>
        <a:xfrm>
          <a:off x="8312785" y="68376800"/>
          <a:ext cx="1358265" cy="921385"/>
        </a:xfrm>
        <a:prstGeom prst="rect">
          <a:avLst/>
        </a:prstGeom>
        <a:noFill/>
        <a:ln w="9525">
          <a:noFill/>
        </a:ln>
      </xdr:spPr>
    </xdr:pic>
    <xdr:clientData/>
  </xdr:twoCellAnchor>
  <xdr:twoCellAnchor editAs="oneCell">
    <xdr:from>
      <xdr:col>8</xdr:col>
      <xdr:colOff>114300</xdr:colOff>
      <xdr:row>67</xdr:row>
      <xdr:rowOff>168275</xdr:rowOff>
    </xdr:from>
    <xdr:to>
      <xdr:col>8</xdr:col>
      <xdr:colOff>1583055</xdr:colOff>
      <xdr:row>67</xdr:row>
      <xdr:rowOff>942340</xdr:rowOff>
    </xdr:to>
    <xdr:pic>
      <xdr:nvPicPr>
        <xdr:cNvPr id="38" name="图片 37">
          <a:extLst>
            <a:ext uri="{FF2B5EF4-FFF2-40B4-BE49-F238E27FC236}">
              <a16:creationId xmlns:a16="http://schemas.microsoft.com/office/drawing/2014/main" id="{A4E89D55-4F9A-4D06-B142-AF4740AF80E5}"/>
            </a:ext>
          </a:extLst>
        </xdr:cNvPr>
        <xdr:cNvPicPr>
          <a:picLocks noChangeAspect="1"/>
        </xdr:cNvPicPr>
      </xdr:nvPicPr>
      <xdr:blipFill>
        <a:blip xmlns:r="http://schemas.openxmlformats.org/officeDocument/2006/relationships" r:embed="rId37">
          <a:lum contrast="6000"/>
        </a:blip>
        <a:stretch>
          <a:fillRect/>
        </a:stretch>
      </xdr:blipFill>
      <xdr:spPr>
        <a:xfrm>
          <a:off x="8153400" y="71386700"/>
          <a:ext cx="1468755" cy="774065"/>
        </a:xfrm>
        <a:prstGeom prst="rect">
          <a:avLst/>
        </a:prstGeom>
        <a:noFill/>
        <a:ln w="9525">
          <a:noFill/>
        </a:ln>
      </xdr:spPr>
    </xdr:pic>
    <xdr:clientData/>
  </xdr:twoCellAnchor>
  <xdr:twoCellAnchor editAs="oneCell">
    <xdr:from>
      <xdr:col>8</xdr:col>
      <xdr:colOff>166370</xdr:colOff>
      <xdr:row>68</xdr:row>
      <xdr:rowOff>0</xdr:rowOff>
    </xdr:from>
    <xdr:to>
      <xdr:col>8</xdr:col>
      <xdr:colOff>1513205</xdr:colOff>
      <xdr:row>68</xdr:row>
      <xdr:rowOff>1092200</xdr:rowOff>
    </xdr:to>
    <xdr:pic>
      <xdr:nvPicPr>
        <xdr:cNvPr id="39" name="图片 38">
          <a:extLst>
            <a:ext uri="{FF2B5EF4-FFF2-40B4-BE49-F238E27FC236}">
              <a16:creationId xmlns:a16="http://schemas.microsoft.com/office/drawing/2014/main" id="{03CEC50B-D6EE-4D02-8923-100B0A298350}"/>
            </a:ext>
          </a:extLst>
        </xdr:cNvPr>
        <xdr:cNvPicPr>
          <a:picLocks noChangeAspect="1"/>
        </xdr:cNvPicPr>
      </xdr:nvPicPr>
      <xdr:blipFill>
        <a:blip xmlns:r="http://schemas.openxmlformats.org/officeDocument/2006/relationships" r:embed="rId38"/>
        <a:stretch>
          <a:fillRect/>
        </a:stretch>
      </xdr:blipFill>
      <xdr:spPr>
        <a:xfrm>
          <a:off x="8205470" y="72485250"/>
          <a:ext cx="1346835" cy="1092200"/>
        </a:xfrm>
        <a:prstGeom prst="rect">
          <a:avLst/>
        </a:prstGeom>
        <a:noFill/>
        <a:ln w="9525">
          <a:noFill/>
        </a:ln>
      </xdr:spPr>
    </xdr:pic>
    <xdr:clientData/>
  </xdr:twoCellAnchor>
  <xdr:twoCellAnchor editAs="oneCell">
    <xdr:from>
      <xdr:col>8</xdr:col>
      <xdr:colOff>143510</xdr:colOff>
      <xdr:row>68</xdr:row>
      <xdr:rowOff>0</xdr:rowOff>
    </xdr:from>
    <xdr:to>
      <xdr:col>8</xdr:col>
      <xdr:colOff>1501775</xdr:colOff>
      <xdr:row>68</xdr:row>
      <xdr:rowOff>1101090</xdr:rowOff>
    </xdr:to>
    <xdr:pic>
      <xdr:nvPicPr>
        <xdr:cNvPr id="40" name="图片 39">
          <a:extLst>
            <a:ext uri="{FF2B5EF4-FFF2-40B4-BE49-F238E27FC236}">
              <a16:creationId xmlns:a16="http://schemas.microsoft.com/office/drawing/2014/main" id="{3ABBACE7-ED66-4634-9E40-874300AE0E3A}"/>
            </a:ext>
          </a:extLst>
        </xdr:cNvPr>
        <xdr:cNvPicPr>
          <a:picLocks noChangeAspect="1"/>
        </xdr:cNvPicPr>
      </xdr:nvPicPr>
      <xdr:blipFill>
        <a:blip xmlns:r="http://schemas.openxmlformats.org/officeDocument/2006/relationships" r:embed="rId39"/>
        <a:stretch>
          <a:fillRect/>
        </a:stretch>
      </xdr:blipFill>
      <xdr:spPr>
        <a:xfrm>
          <a:off x="8182610" y="72485250"/>
          <a:ext cx="1358265" cy="1101090"/>
        </a:xfrm>
        <a:prstGeom prst="rect">
          <a:avLst/>
        </a:prstGeom>
        <a:noFill/>
        <a:ln w="9525">
          <a:noFill/>
        </a:ln>
      </xdr:spPr>
    </xdr:pic>
    <xdr:clientData/>
  </xdr:twoCellAnchor>
  <xdr:twoCellAnchor editAs="oneCell">
    <xdr:from>
      <xdr:col>8</xdr:col>
      <xdr:colOff>158750</xdr:colOff>
      <xdr:row>4</xdr:row>
      <xdr:rowOff>111760</xdr:rowOff>
    </xdr:from>
    <xdr:to>
      <xdr:col>8</xdr:col>
      <xdr:colOff>1565910</xdr:colOff>
      <xdr:row>4</xdr:row>
      <xdr:rowOff>1205865</xdr:rowOff>
    </xdr:to>
    <xdr:pic>
      <xdr:nvPicPr>
        <xdr:cNvPr id="41" name="图片 40">
          <a:extLst>
            <a:ext uri="{FF2B5EF4-FFF2-40B4-BE49-F238E27FC236}">
              <a16:creationId xmlns:a16="http://schemas.microsoft.com/office/drawing/2014/main" id="{43C8FA15-8103-496A-A01D-8082978209E3}"/>
            </a:ext>
          </a:extLst>
        </xdr:cNvPr>
        <xdr:cNvPicPr>
          <a:picLocks noChangeAspect="1"/>
        </xdr:cNvPicPr>
      </xdr:nvPicPr>
      <xdr:blipFill>
        <a:blip xmlns:r="http://schemas.openxmlformats.org/officeDocument/2006/relationships" r:embed="rId40"/>
        <a:stretch>
          <a:fillRect/>
        </a:stretch>
      </xdr:blipFill>
      <xdr:spPr>
        <a:xfrm>
          <a:off x="8197850" y="3864610"/>
          <a:ext cx="1407160" cy="1094105"/>
        </a:xfrm>
        <a:prstGeom prst="rect">
          <a:avLst/>
        </a:prstGeom>
        <a:noFill/>
        <a:ln w="9525">
          <a:noFill/>
        </a:ln>
      </xdr:spPr>
    </xdr:pic>
    <xdr:clientData/>
  </xdr:twoCellAnchor>
  <xdr:twoCellAnchor editAs="oneCell">
    <xdr:from>
      <xdr:col>8</xdr:col>
      <xdr:colOff>114935</xdr:colOff>
      <xdr:row>30</xdr:row>
      <xdr:rowOff>245110</xdr:rowOff>
    </xdr:from>
    <xdr:to>
      <xdr:col>9</xdr:col>
      <xdr:colOff>0</xdr:colOff>
      <xdr:row>30</xdr:row>
      <xdr:rowOff>1014095</xdr:rowOff>
    </xdr:to>
    <xdr:pic>
      <xdr:nvPicPr>
        <xdr:cNvPr id="42" name="图片 41">
          <a:extLst>
            <a:ext uri="{FF2B5EF4-FFF2-40B4-BE49-F238E27FC236}">
              <a16:creationId xmlns:a16="http://schemas.microsoft.com/office/drawing/2014/main" id="{731ED25F-184F-4661-9DC0-657E020CE745}"/>
            </a:ext>
          </a:extLst>
        </xdr:cNvPr>
        <xdr:cNvPicPr>
          <a:picLocks noChangeAspect="1"/>
        </xdr:cNvPicPr>
      </xdr:nvPicPr>
      <xdr:blipFill>
        <a:blip xmlns:r="http://schemas.openxmlformats.org/officeDocument/2006/relationships" r:embed="rId41"/>
        <a:stretch>
          <a:fillRect/>
        </a:stretch>
      </xdr:blipFill>
      <xdr:spPr>
        <a:xfrm>
          <a:off x="8154035" y="29048710"/>
          <a:ext cx="1751965" cy="768985"/>
        </a:xfrm>
        <a:prstGeom prst="rect">
          <a:avLst/>
        </a:prstGeom>
        <a:noFill/>
        <a:ln w="9525">
          <a:noFill/>
        </a:ln>
      </xdr:spPr>
    </xdr:pic>
    <xdr:clientData/>
  </xdr:twoCellAnchor>
  <xdr:twoCellAnchor editAs="oneCell">
    <xdr:from>
      <xdr:col>8</xdr:col>
      <xdr:colOff>190500</xdr:colOff>
      <xdr:row>19</xdr:row>
      <xdr:rowOff>168275</xdr:rowOff>
    </xdr:from>
    <xdr:to>
      <xdr:col>8</xdr:col>
      <xdr:colOff>1565275</xdr:colOff>
      <xdr:row>19</xdr:row>
      <xdr:rowOff>1141730</xdr:rowOff>
    </xdr:to>
    <xdr:pic>
      <xdr:nvPicPr>
        <xdr:cNvPr id="43" name="图片 42">
          <a:extLst>
            <a:ext uri="{FF2B5EF4-FFF2-40B4-BE49-F238E27FC236}">
              <a16:creationId xmlns:a16="http://schemas.microsoft.com/office/drawing/2014/main" id="{65796D8A-6DD4-46E2-A64B-3E1924FF8248}"/>
            </a:ext>
          </a:extLst>
        </xdr:cNvPr>
        <xdr:cNvPicPr>
          <a:picLocks noChangeAspect="1"/>
        </xdr:cNvPicPr>
      </xdr:nvPicPr>
      <xdr:blipFill>
        <a:blip xmlns:r="http://schemas.openxmlformats.org/officeDocument/2006/relationships" r:embed="rId42"/>
        <a:stretch>
          <a:fillRect/>
        </a:stretch>
      </xdr:blipFill>
      <xdr:spPr>
        <a:xfrm>
          <a:off x="8229600" y="19113500"/>
          <a:ext cx="1374775" cy="973455"/>
        </a:xfrm>
        <a:prstGeom prst="rect">
          <a:avLst/>
        </a:prstGeom>
        <a:noFill/>
        <a:ln w="9525">
          <a:noFill/>
        </a:ln>
      </xdr:spPr>
    </xdr:pic>
    <xdr:clientData/>
  </xdr:twoCellAnchor>
  <xdr:twoCellAnchor editAs="oneCell">
    <xdr:from>
      <xdr:col>8</xdr:col>
      <xdr:colOff>92075</xdr:colOff>
      <xdr:row>35</xdr:row>
      <xdr:rowOff>236855</xdr:rowOff>
    </xdr:from>
    <xdr:to>
      <xdr:col>8</xdr:col>
      <xdr:colOff>1477010</xdr:colOff>
      <xdr:row>35</xdr:row>
      <xdr:rowOff>1092835</xdr:rowOff>
    </xdr:to>
    <xdr:pic>
      <xdr:nvPicPr>
        <xdr:cNvPr id="44" name="图片 43">
          <a:extLst>
            <a:ext uri="{FF2B5EF4-FFF2-40B4-BE49-F238E27FC236}">
              <a16:creationId xmlns:a16="http://schemas.microsoft.com/office/drawing/2014/main" id="{89786DDD-DADE-4BB5-92C5-94C29EB699F7}"/>
            </a:ext>
          </a:extLst>
        </xdr:cNvPr>
        <xdr:cNvPicPr>
          <a:picLocks noChangeAspect="1"/>
        </xdr:cNvPicPr>
      </xdr:nvPicPr>
      <xdr:blipFill>
        <a:blip xmlns:r="http://schemas.openxmlformats.org/officeDocument/2006/relationships" r:embed="rId43"/>
        <a:stretch>
          <a:fillRect/>
        </a:stretch>
      </xdr:blipFill>
      <xdr:spPr>
        <a:xfrm>
          <a:off x="8131175" y="33945830"/>
          <a:ext cx="1384935" cy="855980"/>
        </a:xfrm>
        <a:prstGeom prst="rect">
          <a:avLst/>
        </a:prstGeom>
        <a:noFill/>
        <a:ln w="9525">
          <a:noFill/>
        </a:ln>
      </xdr:spPr>
    </xdr:pic>
    <xdr:clientData/>
  </xdr:twoCellAnchor>
  <xdr:twoCellAnchor editAs="oneCell">
    <xdr:from>
      <xdr:col>8</xdr:col>
      <xdr:colOff>125730</xdr:colOff>
      <xdr:row>36</xdr:row>
      <xdr:rowOff>368935</xdr:rowOff>
    </xdr:from>
    <xdr:to>
      <xdr:col>8</xdr:col>
      <xdr:colOff>1552575</xdr:colOff>
      <xdr:row>36</xdr:row>
      <xdr:rowOff>833120</xdr:rowOff>
    </xdr:to>
    <xdr:pic>
      <xdr:nvPicPr>
        <xdr:cNvPr id="45" name="图片 44">
          <a:extLst>
            <a:ext uri="{FF2B5EF4-FFF2-40B4-BE49-F238E27FC236}">
              <a16:creationId xmlns:a16="http://schemas.microsoft.com/office/drawing/2014/main" id="{9DAE6164-7F9E-4711-B87A-54A930AA5894}"/>
            </a:ext>
          </a:extLst>
        </xdr:cNvPr>
        <xdr:cNvPicPr>
          <a:picLocks noChangeAspect="1"/>
        </xdr:cNvPicPr>
      </xdr:nvPicPr>
      <xdr:blipFill>
        <a:blip xmlns:r="http://schemas.openxmlformats.org/officeDocument/2006/relationships" r:embed="rId44"/>
        <a:stretch>
          <a:fillRect/>
        </a:stretch>
      </xdr:blipFill>
      <xdr:spPr>
        <a:xfrm>
          <a:off x="8164830" y="35344735"/>
          <a:ext cx="1426845" cy="464185"/>
        </a:xfrm>
        <a:prstGeom prst="rect">
          <a:avLst/>
        </a:prstGeom>
        <a:noFill/>
        <a:ln w="9525">
          <a:noFill/>
        </a:ln>
      </xdr:spPr>
    </xdr:pic>
    <xdr:clientData/>
  </xdr:twoCellAnchor>
  <xdr:twoCellAnchor editAs="oneCell">
    <xdr:from>
      <xdr:col>8</xdr:col>
      <xdr:colOff>171450</xdr:colOff>
      <xdr:row>37</xdr:row>
      <xdr:rowOff>340360</xdr:rowOff>
    </xdr:from>
    <xdr:to>
      <xdr:col>8</xdr:col>
      <xdr:colOff>1590040</xdr:colOff>
      <xdr:row>37</xdr:row>
      <xdr:rowOff>886460</xdr:rowOff>
    </xdr:to>
    <xdr:pic>
      <xdr:nvPicPr>
        <xdr:cNvPr id="46" name="图片 45">
          <a:extLst>
            <a:ext uri="{FF2B5EF4-FFF2-40B4-BE49-F238E27FC236}">
              <a16:creationId xmlns:a16="http://schemas.microsoft.com/office/drawing/2014/main" id="{340F166F-E908-44FF-8413-BF14C379472D}"/>
            </a:ext>
          </a:extLst>
        </xdr:cNvPr>
        <xdr:cNvPicPr>
          <a:picLocks noChangeAspect="1"/>
        </xdr:cNvPicPr>
      </xdr:nvPicPr>
      <xdr:blipFill>
        <a:blip xmlns:r="http://schemas.openxmlformats.org/officeDocument/2006/relationships" r:embed="rId45"/>
        <a:stretch>
          <a:fillRect/>
        </a:stretch>
      </xdr:blipFill>
      <xdr:spPr>
        <a:xfrm>
          <a:off x="8210550" y="36582985"/>
          <a:ext cx="1418590" cy="546100"/>
        </a:xfrm>
        <a:prstGeom prst="rect">
          <a:avLst/>
        </a:prstGeom>
        <a:noFill/>
        <a:ln w="9525">
          <a:noFill/>
        </a:ln>
      </xdr:spPr>
    </xdr:pic>
    <xdr:clientData/>
  </xdr:twoCellAnchor>
  <xdr:twoCellAnchor editAs="oneCell">
    <xdr:from>
      <xdr:col>8</xdr:col>
      <xdr:colOff>156210</xdr:colOff>
      <xdr:row>38</xdr:row>
      <xdr:rowOff>520065</xdr:rowOff>
    </xdr:from>
    <xdr:to>
      <xdr:col>8</xdr:col>
      <xdr:colOff>1585595</xdr:colOff>
      <xdr:row>38</xdr:row>
      <xdr:rowOff>1122045</xdr:rowOff>
    </xdr:to>
    <xdr:pic>
      <xdr:nvPicPr>
        <xdr:cNvPr id="47" name="图片 46">
          <a:extLst>
            <a:ext uri="{FF2B5EF4-FFF2-40B4-BE49-F238E27FC236}">
              <a16:creationId xmlns:a16="http://schemas.microsoft.com/office/drawing/2014/main" id="{6BFED035-3437-4BEB-8F16-D0B81A8DDA19}"/>
            </a:ext>
          </a:extLst>
        </xdr:cNvPr>
        <xdr:cNvPicPr>
          <a:picLocks noChangeAspect="1"/>
        </xdr:cNvPicPr>
      </xdr:nvPicPr>
      <xdr:blipFill>
        <a:blip xmlns:r="http://schemas.openxmlformats.org/officeDocument/2006/relationships" r:embed="rId46"/>
        <a:stretch>
          <a:fillRect/>
        </a:stretch>
      </xdr:blipFill>
      <xdr:spPr>
        <a:xfrm>
          <a:off x="8195310" y="38029515"/>
          <a:ext cx="1429385" cy="601980"/>
        </a:xfrm>
        <a:prstGeom prst="rect">
          <a:avLst/>
        </a:prstGeom>
        <a:noFill/>
        <a:ln w="9525">
          <a:noFill/>
        </a:ln>
      </xdr:spPr>
    </xdr:pic>
    <xdr:clientData/>
  </xdr:twoCellAnchor>
  <xdr:twoCellAnchor editAs="oneCell">
    <xdr:from>
      <xdr:col>8</xdr:col>
      <xdr:colOff>96520</xdr:colOff>
      <xdr:row>39</xdr:row>
      <xdr:rowOff>236220</xdr:rowOff>
    </xdr:from>
    <xdr:to>
      <xdr:col>8</xdr:col>
      <xdr:colOff>1533525</xdr:colOff>
      <xdr:row>39</xdr:row>
      <xdr:rowOff>1068705</xdr:rowOff>
    </xdr:to>
    <xdr:pic>
      <xdr:nvPicPr>
        <xdr:cNvPr id="48" name="图片 47">
          <a:extLst>
            <a:ext uri="{FF2B5EF4-FFF2-40B4-BE49-F238E27FC236}">
              <a16:creationId xmlns:a16="http://schemas.microsoft.com/office/drawing/2014/main" id="{FA9C8285-BB39-45AE-8AC4-4C8F1D859749}"/>
            </a:ext>
          </a:extLst>
        </xdr:cNvPr>
        <xdr:cNvPicPr>
          <a:picLocks noChangeAspect="1"/>
        </xdr:cNvPicPr>
      </xdr:nvPicPr>
      <xdr:blipFill>
        <a:blip xmlns:r="http://schemas.openxmlformats.org/officeDocument/2006/relationships" r:embed="rId47"/>
        <a:stretch>
          <a:fillRect/>
        </a:stretch>
      </xdr:blipFill>
      <xdr:spPr>
        <a:xfrm>
          <a:off x="8135620" y="39012495"/>
          <a:ext cx="1437005" cy="832485"/>
        </a:xfrm>
        <a:prstGeom prst="rect">
          <a:avLst/>
        </a:prstGeom>
        <a:noFill/>
        <a:ln w="9525">
          <a:noFill/>
        </a:ln>
      </xdr:spPr>
    </xdr:pic>
    <xdr:clientData/>
  </xdr:twoCellAnchor>
  <xdr:twoCellAnchor editAs="oneCell">
    <xdr:from>
      <xdr:col>8</xdr:col>
      <xdr:colOff>132715</xdr:colOff>
      <xdr:row>40</xdr:row>
      <xdr:rowOff>155575</xdr:rowOff>
    </xdr:from>
    <xdr:to>
      <xdr:col>9</xdr:col>
      <xdr:colOff>38100</xdr:colOff>
      <xdr:row>40</xdr:row>
      <xdr:rowOff>1196340</xdr:rowOff>
    </xdr:to>
    <xdr:pic>
      <xdr:nvPicPr>
        <xdr:cNvPr id="49" name="图片 48">
          <a:extLst>
            <a:ext uri="{FF2B5EF4-FFF2-40B4-BE49-F238E27FC236}">
              <a16:creationId xmlns:a16="http://schemas.microsoft.com/office/drawing/2014/main" id="{87D3B51B-267C-4050-9760-39D16FC93AC4}"/>
            </a:ext>
          </a:extLst>
        </xdr:cNvPr>
        <xdr:cNvPicPr>
          <a:picLocks noChangeAspect="1"/>
        </xdr:cNvPicPr>
      </xdr:nvPicPr>
      <xdr:blipFill>
        <a:blip xmlns:r="http://schemas.openxmlformats.org/officeDocument/2006/relationships" r:embed="rId48"/>
        <a:stretch>
          <a:fillRect/>
        </a:stretch>
      </xdr:blipFill>
      <xdr:spPr>
        <a:xfrm>
          <a:off x="8171815" y="40198675"/>
          <a:ext cx="1772285" cy="1040765"/>
        </a:xfrm>
        <a:prstGeom prst="rect">
          <a:avLst/>
        </a:prstGeom>
        <a:noFill/>
        <a:ln w="9525">
          <a:noFill/>
        </a:ln>
      </xdr:spPr>
    </xdr:pic>
    <xdr:clientData/>
  </xdr:twoCellAnchor>
  <xdr:twoCellAnchor editAs="oneCell">
    <xdr:from>
      <xdr:col>8</xdr:col>
      <xdr:colOff>173355</xdr:colOff>
      <xdr:row>42</xdr:row>
      <xdr:rowOff>100330</xdr:rowOff>
    </xdr:from>
    <xdr:to>
      <xdr:col>8</xdr:col>
      <xdr:colOff>1602105</xdr:colOff>
      <xdr:row>42</xdr:row>
      <xdr:rowOff>1177925</xdr:rowOff>
    </xdr:to>
    <xdr:pic>
      <xdr:nvPicPr>
        <xdr:cNvPr id="50" name="图片 49">
          <a:extLst>
            <a:ext uri="{FF2B5EF4-FFF2-40B4-BE49-F238E27FC236}">
              <a16:creationId xmlns:a16="http://schemas.microsoft.com/office/drawing/2014/main" id="{1EC4B4EC-A991-4269-B7E6-AD37AC6B7C5A}"/>
            </a:ext>
          </a:extLst>
        </xdr:cNvPr>
        <xdr:cNvPicPr>
          <a:picLocks noChangeAspect="1"/>
        </xdr:cNvPicPr>
      </xdr:nvPicPr>
      <xdr:blipFill>
        <a:blip xmlns:r="http://schemas.openxmlformats.org/officeDocument/2006/relationships" r:embed="rId49">
          <a:lum contrast="6000"/>
        </a:blip>
        <a:stretch>
          <a:fillRect/>
        </a:stretch>
      </xdr:blipFill>
      <xdr:spPr>
        <a:xfrm>
          <a:off x="8212455" y="42677080"/>
          <a:ext cx="1428750" cy="1077595"/>
        </a:xfrm>
        <a:prstGeom prst="rect">
          <a:avLst/>
        </a:prstGeom>
        <a:noFill/>
        <a:ln w="9525">
          <a:noFill/>
        </a:ln>
      </xdr:spPr>
    </xdr:pic>
    <xdr:clientData/>
  </xdr:twoCellAnchor>
  <xdr:twoCellAnchor editAs="oneCell">
    <xdr:from>
      <xdr:col>8</xdr:col>
      <xdr:colOff>127635</xdr:colOff>
      <xdr:row>45</xdr:row>
      <xdr:rowOff>208280</xdr:rowOff>
    </xdr:from>
    <xdr:to>
      <xdr:col>8</xdr:col>
      <xdr:colOff>1547495</xdr:colOff>
      <xdr:row>45</xdr:row>
      <xdr:rowOff>1047115</xdr:rowOff>
    </xdr:to>
    <xdr:pic>
      <xdr:nvPicPr>
        <xdr:cNvPr id="51" name="图片 50">
          <a:extLst>
            <a:ext uri="{FF2B5EF4-FFF2-40B4-BE49-F238E27FC236}">
              <a16:creationId xmlns:a16="http://schemas.microsoft.com/office/drawing/2014/main" id="{23F1DA83-BDC2-401D-AEAD-08BC0A2C415C}"/>
            </a:ext>
          </a:extLst>
        </xdr:cNvPr>
        <xdr:cNvPicPr>
          <a:picLocks noChangeAspect="1"/>
        </xdr:cNvPicPr>
      </xdr:nvPicPr>
      <xdr:blipFill>
        <a:blip xmlns:r="http://schemas.openxmlformats.org/officeDocument/2006/relationships" r:embed="rId50"/>
        <a:stretch>
          <a:fillRect/>
        </a:stretch>
      </xdr:blipFill>
      <xdr:spPr>
        <a:xfrm>
          <a:off x="8166735" y="45947330"/>
          <a:ext cx="1419860" cy="838835"/>
        </a:xfrm>
        <a:prstGeom prst="rect">
          <a:avLst/>
        </a:prstGeom>
        <a:noFill/>
        <a:ln w="9525">
          <a:noFill/>
        </a:ln>
      </xdr:spPr>
    </xdr:pic>
    <xdr:clientData/>
  </xdr:twoCellAnchor>
  <xdr:twoCellAnchor editAs="oneCell">
    <xdr:from>
      <xdr:col>8</xdr:col>
      <xdr:colOff>224790</xdr:colOff>
      <xdr:row>45</xdr:row>
      <xdr:rowOff>118745</xdr:rowOff>
    </xdr:from>
    <xdr:to>
      <xdr:col>8</xdr:col>
      <xdr:colOff>1548765</xdr:colOff>
      <xdr:row>45</xdr:row>
      <xdr:rowOff>1108710</xdr:rowOff>
    </xdr:to>
    <xdr:pic>
      <xdr:nvPicPr>
        <xdr:cNvPr id="52" name="图片 51">
          <a:extLst>
            <a:ext uri="{FF2B5EF4-FFF2-40B4-BE49-F238E27FC236}">
              <a16:creationId xmlns:a16="http://schemas.microsoft.com/office/drawing/2014/main" id="{1A86A8CA-0588-48DA-977E-8A41BB92303C}"/>
            </a:ext>
          </a:extLst>
        </xdr:cNvPr>
        <xdr:cNvPicPr>
          <a:picLocks noChangeAspect="1"/>
        </xdr:cNvPicPr>
      </xdr:nvPicPr>
      <xdr:blipFill>
        <a:blip xmlns:r="http://schemas.openxmlformats.org/officeDocument/2006/relationships" r:embed="rId51"/>
        <a:stretch>
          <a:fillRect/>
        </a:stretch>
      </xdr:blipFill>
      <xdr:spPr>
        <a:xfrm>
          <a:off x="8263890" y="45857795"/>
          <a:ext cx="1323975" cy="989965"/>
        </a:xfrm>
        <a:prstGeom prst="rect">
          <a:avLst/>
        </a:prstGeom>
        <a:noFill/>
        <a:ln w="9525">
          <a:noFill/>
        </a:ln>
      </xdr:spPr>
    </xdr:pic>
    <xdr:clientData/>
  </xdr:twoCellAnchor>
  <xdr:twoCellAnchor editAs="oneCell">
    <xdr:from>
      <xdr:col>8</xdr:col>
      <xdr:colOff>300990</xdr:colOff>
      <xdr:row>53</xdr:row>
      <xdr:rowOff>124460</xdr:rowOff>
    </xdr:from>
    <xdr:to>
      <xdr:col>8</xdr:col>
      <xdr:colOff>1412875</xdr:colOff>
      <xdr:row>53</xdr:row>
      <xdr:rowOff>1184910</xdr:rowOff>
    </xdr:to>
    <xdr:pic>
      <xdr:nvPicPr>
        <xdr:cNvPr id="53" name="图片 52">
          <a:extLst>
            <a:ext uri="{FF2B5EF4-FFF2-40B4-BE49-F238E27FC236}">
              <a16:creationId xmlns:a16="http://schemas.microsoft.com/office/drawing/2014/main" id="{8604DC26-96AF-4241-B17B-A32919B5AFAE}"/>
            </a:ext>
          </a:extLst>
        </xdr:cNvPr>
        <xdr:cNvPicPr>
          <a:picLocks noChangeAspect="1"/>
        </xdr:cNvPicPr>
      </xdr:nvPicPr>
      <xdr:blipFill>
        <a:blip xmlns:r="http://schemas.openxmlformats.org/officeDocument/2006/relationships" r:embed="rId52"/>
        <a:stretch>
          <a:fillRect/>
        </a:stretch>
      </xdr:blipFill>
      <xdr:spPr>
        <a:xfrm>
          <a:off x="8340090" y="55245635"/>
          <a:ext cx="1111885" cy="1060450"/>
        </a:xfrm>
        <a:prstGeom prst="rect">
          <a:avLst/>
        </a:prstGeom>
        <a:noFill/>
        <a:ln w="9525">
          <a:noFill/>
        </a:ln>
      </xdr:spPr>
    </xdr:pic>
    <xdr:clientData/>
  </xdr:twoCellAnchor>
  <xdr:twoCellAnchor editAs="oneCell">
    <xdr:from>
      <xdr:col>8</xdr:col>
      <xdr:colOff>171450</xdr:colOff>
      <xdr:row>63</xdr:row>
      <xdr:rowOff>73660</xdr:rowOff>
    </xdr:from>
    <xdr:to>
      <xdr:col>8</xdr:col>
      <xdr:colOff>1562100</xdr:colOff>
      <xdr:row>63</xdr:row>
      <xdr:rowOff>1213485</xdr:rowOff>
    </xdr:to>
    <xdr:pic>
      <xdr:nvPicPr>
        <xdr:cNvPr id="54" name="图片 53">
          <a:extLst>
            <a:ext uri="{FF2B5EF4-FFF2-40B4-BE49-F238E27FC236}">
              <a16:creationId xmlns:a16="http://schemas.microsoft.com/office/drawing/2014/main" id="{CD7D34D5-F264-41DD-8D42-D42FD98CE503}"/>
            </a:ext>
          </a:extLst>
        </xdr:cNvPr>
        <xdr:cNvPicPr>
          <a:picLocks noChangeAspect="1"/>
        </xdr:cNvPicPr>
      </xdr:nvPicPr>
      <xdr:blipFill>
        <a:blip xmlns:r="http://schemas.openxmlformats.org/officeDocument/2006/relationships" r:embed="rId53"/>
        <a:stretch>
          <a:fillRect/>
        </a:stretch>
      </xdr:blipFill>
      <xdr:spPr>
        <a:xfrm>
          <a:off x="8210550" y="66996310"/>
          <a:ext cx="1390650" cy="1139825"/>
        </a:xfrm>
        <a:prstGeom prst="rect">
          <a:avLst/>
        </a:prstGeom>
        <a:noFill/>
        <a:ln w="9525">
          <a:noFill/>
        </a:ln>
      </xdr:spPr>
    </xdr:pic>
    <xdr:clientData/>
  </xdr:twoCellAnchor>
  <xdr:twoCellAnchor editAs="oneCell">
    <xdr:from>
      <xdr:col>8</xdr:col>
      <xdr:colOff>158750</xdr:colOff>
      <xdr:row>65</xdr:row>
      <xdr:rowOff>27305</xdr:rowOff>
    </xdr:from>
    <xdr:to>
      <xdr:col>8</xdr:col>
      <xdr:colOff>1524635</xdr:colOff>
      <xdr:row>65</xdr:row>
      <xdr:rowOff>1252220</xdr:rowOff>
    </xdr:to>
    <xdr:pic>
      <xdr:nvPicPr>
        <xdr:cNvPr id="55" name="图片 54">
          <a:extLst>
            <a:ext uri="{FF2B5EF4-FFF2-40B4-BE49-F238E27FC236}">
              <a16:creationId xmlns:a16="http://schemas.microsoft.com/office/drawing/2014/main" id="{BF65C41A-0BCA-4170-AC4C-13C51CA32ED5}"/>
            </a:ext>
          </a:extLst>
        </xdr:cNvPr>
        <xdr:cNvPicPr>
          <a:picLocks noChangeAspect="1"/>
        </xdr:cNvPicPr>
      </xdr:nvPicPr>
      <xdr:blipFill>
        <a:blip xmlns:r="http://schemas.openxmlformats.org/officeDocument/2006/relationships" r:embed="rId54">
          <a:lum contrast="12000"/>
        </a:blip>
        <a:stretch>
          <a:fillRect/>
        </a:stretch>
      </xdr:blipFill>
      <xdr:spPr>
        <a:xfrm>
          <a:off x="8197850" y="69483605"/>
          <a:ext cx="1365885" cy="1224915"/>
        </a:xfrm>
        <a:prstGeom prst="rect">
          <a:avLst/>
        </a:prstGeom>
        <a:noFill/>
        <a:ln w="9525">
          <a:noFill/>
        </a:ln>
      </xdr:spPr>
    </xdr:pic>
    <xdr:clientData/>
  </xdr:twoCellAnchor>
  <xdr:twoCellAnchor editAs="oneCell">
    <xdr:from>
      <xdr:col>8</xdr:col>
      <xdr:colOff>83185</xdr:colOff>
      <xdr:row>68</xdr:row>
      <xdr:rowOff>358775</xdr:rowOff>
    </xdr:from>
    <xdr:to>
      <xdr:col>8</xdr:col>
      <xdr:colOff>1574800</xdr:colOff>
      <xdr:row>68</xdr:row>
      <xdr:rowOff>1082675</xdr:rowOff>
    </xdr:to>
    <xdr:pic>
      <xdr:nvPicPr>
        <xdr:cNvPr id="56" name="图片 55">
          <a:extLst>
            <a:ext uri="{FF2B5EF4-FFF2-40B4-BE49-F238E27FC236}">
              <a16:creationId xmlns:a16="http://schemas.microsoft.com/office/drawing/2014/main" id="{0609B5A8-380F-4B6A-9A0E-1123748088C6}"/>
            </a:ext>
          </a:extLst>
        </xdr:cNvPr>
        <xdr:cNvPicPr>
          <a:picLocks noChangeAspect="1"/>
        </xdr:cNvPicPr>
      </xdr:nvPicPr>
      <xdr:blipFill>
        <a:blip xmlns:r="http://schemas.openxmlformats.org/officeDocument/2006/relationships" r:embed="rId55"/>
        <a:stretch>
          <a:fillRect/>
        </a:stretch>
      </xdr:blipFill>
      <xdr:spPr>
        <a:xfrm>
          <a:off x="8122285" y="72844025"/>
          <a:ext cx="1491615" cy="723900"/>
        </a:xfrm>
        <a:prstGeom prst="rect">
          <a:avLst/>
        </a:prstGeom>
        <a:noFill/>
        <a:ln w="9525">
          <a:noFill/>
        </a:ln>
      </xdr:spPr>
    </xdr:pic>
    <xdr:clientData/>
  </xdr:twoCellAnchor>
  <xdr:twoCellAnchor editAs="oneCell">
    <xdr:from>
      <xdr:col>8</xdr:col>
      <xdr:colOff>31750</xdr:colOff>
      <xdr:row>69</xdr:row>
      <xdr:rowOff>45720</xdr:rowOff>
    </xdr:from>
    <xdr:to>
      <xdr:col>8</xdr:col>
      <xdr:colOff>1441450</xdr:colOff>
      <xdr:row>69</xdr:row>
      <xdr:rowOff>912495</xdr:rowOff>
    </xdr:to>
    <xdr:pic>
      <xdr:nvPicPr>
        <xdr:cNvPr id="57" name="图片 56">
          <a:extLst>
            <a:ext uri="{FF2B5EF4-FFF2-40B4-BE49-F238E27FC236}">
              <a16:creationId xmlns:a16="http://schemas.microsoft.com/office/drawing/2014/main" id="{F606F9BF-FC34-4BF6-8DF5-0A459FAD2C8D}"/>
            </a:ext>
          </a:extLst>
        </xdr:cNvPr>
        <xdr:cNvPicPr>
          <a:picLocks noChangeAspect="1"/>
        </xdr:cNvPicPr>
      </xdr:nvPicPr>
      <xdr:blipFill>
        <a:blip xmlns:r="http://schemas.openxmlformats.org/officeDocument/2006/relationships" r:embed="rId56">
          <a:lum contrast="18000"/>
        </a:blip>
        <a:stretch>
          <a:fillRect/>
        </a:stretch>
      </xdr:blipFill>
      <xdr:spPr>
        <a:xfrm>
          <a:off x="8070850" y="73797795"/>
          <a:ext cx="1409700" cy="866775"/>
        </a:xfrm>
        <a:prstGeom prst="rect">
          <a:avLst/>
        </a:prstGeom>
        <a:noFill/>
        <a:ln w="9525">
          <a:noFill/>
        </a:ln>
      </xdr:spPr>
    </xdr:pic>
    <xdr:clientData/>
  </xdr:twoCellAnchor>
  <xdr:twoCellAnchor editAs="oneCell">
    <xdr:from>
      <xdr:col>8</xdr:col>
      <xdr:colOff>26670</xdr:colOff>
      <xdr:row>70</xdr:row>
      <xdr:rowOff>26035</xdr:rowOff>
    </xdr:from>
    <xdr:to>
      <xdr:col>8</xdr:col>
      <xdr:colOff>1442085</xdr:colOff>
      <xdr:row>70</xdr:row>
      <xdr:rowOff>936625</xdr:rowOff>
    </xdr:to>
    <xdr:pic>
      <xdr:nvPicPr>
        <xdr:cNvPr id="58" name="图片 57">
          <a:extLst>
            <a:ext uri="{FF2B5EF4-FFF2-40B4-BE49-F238E27FC236}">
              <a16:creationId xmlns:a16="http://schemas.microsoft.com/office/drawing/2014/main" id="{07D74B0F-62F1-4CEE-9BA8-A2B6BC24D05A}"/>
            </a:ext>
          </a:extLst>
        </xdr:cNvPr>
        <xdr:cNvPicPr>
          <a:picLocks noChangeAspect="1"/>
        </xdr:cNvPicPr>
      </xdr:nvPicPr>
      <xdr:blipFill>
        <a:blip xmlns:r="http://schemas.openxmlformats.org/officeDocument/2006/relationships" r:embed="rId57">
          <a:lum contrast="18000"/>
        </a:blip>
        <a:stretch>
          <a:fillRect/>
        </a:stretch>
      </xdr:blipFill>
      <xdr:spPr>
        <a:xfrm>
          <a:off x="8065770" y="75044935"/>
          <a:ext cx="1415415" cy="910590"/>
        </a:xfrm>
        <a:prstGeom prst="rect">
          <a:avLst/>
        </a:prstGeom>
        <a:noFill/>
        <a:ln w="9525">
          <a:noFill/>
        </a:ln>
      </xdr:spPr>
    </xdr:pic>
    <xdr:clientData/>
  </xdr:twoCellAnchor>
  <xdr:twoCellAnchor editAs="oneCell">
    <xdr:from>
      <xdr:col>8</xdr:col>
      <xdr:colOff>220980</xdr:colOff>
      <xdr:row>73</xdr:row>
      <xdr:rowOff>184785</xdr:rowOff>
    </xdr:from>
    <xdr:to>
      <xdr:col>8</xdr:col>
      <xdr:colOff>1628140</xdr:colOff>
      <xdr:row>73</xdr:row>
      <xdr:rowOff>1116330</xdr:rowOff>
    </xdr:to>
    <xdr:pic>
      <xdr:nvPicPr>
        <xdr:cNvPr id="59" name="图片 58" descr="@}NGJD[%TG}_`{U0951[YKK">
          <a:extLst>
            <a:ext uri="{FF2B5EF4-FFF2-40B4-BE49-F238E27FC236}">
              <a16:creationId xmlns:a16="http://schemas.microsoft.com/office/drawing/2014/main" id="{C236900F-9B20-4362-B4F6-18BE05AE82F9}"/>
            </a:ext>
          </a:extLst>
        </xdr:cNvPr>
        <xdr:cNvPicPr>
          <a:picLocks noChangeAspect="1"/>
        </xdr:cNvPicPr>
      </xdr:nvPicPr>
      <xdr:blipFill>
        <a:blip xmlns:r="http://schemas.openxmlformats.org/officeDocument/2006/relationships" r:embed="rId58">
          <a:lum contrast="12000"/>
        </a:blip>
        <a:stretch>
          <a:fillRect/>
        </a:stretch>
      </xdr:blipFill>
      <xdr:spPr>
        <a:xfrm>
          <a:off x="8260080" y="77537310"/>
          <a:ext cx="1407160" cy="931545"/>
        </a:xfrm>
        <a:prstGeom prst="rect">
          <a:avLst/>
        </a:prstGeom>
      </xdr:spPr>
    </xdr:pic>
    <xdr:clientData/>
  </xdr:twoCellAnchor>
  <xdr:twoCellAnchor editAs="oneCell">
    <xdr:from>
      <xdr:col>8</xdr:col>
      <xdr:colOff>140970</xdr:colOff>
      <xdr:row>75</xdr:row>
      <xdr:rowOff>145415</xdr:rowOff>
    </xdr:from>
    <xdr:to>
      <xdr:col>8</xdr:col>
      <xdr:colOff>1588770</xdr:colOff>
      <xdr:row>75</xdr:row>
      <xdr:rowOff>968375</xdr:rowOff>
    </xdr:to>
    <xdr:pic>
      <xdr:nvPicPr>
        <xdr:cNvPr id="60" name="图片 59">
          <a:extLst>
            <a:ext uri="{FF2B5EF4-FFF2-40B4-BE49-F238E27FC236}">
              <a16:creationId xmlns:a16="http://schemas.microsoft.com/office/drawing/2014/main" id="{07C3DBB5-0DE9-4B18-B936-BF608EC970AC}"/>
            </a:ext>
          </a:extLst>
        </xdr:cNvPr>
        <xdr:cNvPicPr>
          <a:picLocks noChangeAspect="1"/>
        </xdr:cNvPicPr>
      </xdr:nvPicPr>
      <xdr:blipFill>
        <a:blip xmlns:r="http://schemas.openxmlformats.org/officeDocument/2006/relationships" r:embed="rId59">
          <a:lum contrast="12000"/>
        </a:blip>
        <a:stretch>
          <a:fillRect/>
        </a:stretch>
      </xdr:blipFill>
      <xdr:spPr>
        <a:xfrm>
          <a:off x="8180070" y="79183865"/>
          <a:ext cx="1447800" cy="822960"/>
        </a:xfrm>
        <a:prstGeom prst="rect">
          <a:avLst/>
        </a:prstGeom>
        <a:noFill/>
        <a:ln w="9525">
          <a:noFill/>
        </a:ln>
      </xdr:spPr>
    </xdr:pic>
    <xdr:clientData/>
  </xdr:twoCellAnchor>
  <xdr:twoCellAnchor editAs="oneCell">
    <xdr:from>
      <xdr:col>8</xdr:col>
      <xdr:colOff>86360</xdr:colOff>
      <xdr:row>81</xdr:row>
      <xdr:rowOff>233045</xdr:rowOff>
    </xdr:from>
    <xdr:to>
      <xdr:col>8</xdr:col>
      <xdr:colOff>1520190</xdr:colOff>
      <xdr:row>81</xdr:row>
      <xdr:rowOff>933450</xdr:rowOff>
    </xdr:to>
    <xdr:pic>
      <xdr:nvPicPr>
        <xdr:cNvPr id="61" name="图片 60">
          <a:extLst>
            <a:ext uri="{FF2B5EF4-FFF2-40B4-BE49-F238E27FC236}">
              <a16:creationId xmlns:a16="http://schemas.microsoft.com/office/drawing/2014/main" id="{FE7A6E01-4D91-471D-B1BB-2C095CCAD701}"/>
            </a:ext>
          </a:extLst>
        </xdr:cNvPr>
        <xdr:cNvPicPr>
          <a:picLocks noChangeAspect="1"/>
        </xdr:cNvPicPr>
      </xdr:nvPicPr>
      <xdr:blipFill>
        <a:blip xmlns:r="http://schemas.openxmlformats.org/officeDocument/2006/relationships" r:embed="rId60">
          <a:lum contrast="24000"/>
        </a:blip>
        <a:stretch>
          <a:fillRect/>
        </a:stretch>
      </xdr:blipFill>
      <xdr:spPr>
        <a:xfrm>
          <a:off x="8125460" y="85996145"/>
          <a:ext cx="1433830" cy="700405"/>
        </a:xfrm>
        <a:prstGeom prst="rect">
          <a:avLst/>
        </a:prstGeom>
        <a:noFill/>
        <a:ln w="9525">
          <a:noFill/>
        </a:ln>
      </xdr:spPr>
    </xdr:pic>
    <xdr:clientData/>
  </xdr:twoCellAnchor>
  <xdr:twoCellAnchor editAs="oneCell">
    <xdr:from>
      <xdr:col>8</xdr:col>
      <xdr:colOff>284480</xdr:colOff>
      <xdr:row>76</xdr:row>
      <xdr:rowOff>93345</xdr:rowOff>
    </xdr:from>
    <xdr:to>
      <xdr:col>8</xdr:col>
      <xdr:colOff>1427480</xdr:colOff>
      <xdr:row>76</xdr:row>
      <xdr:rowOff>997585</xdr:rowOff>
    </xdr:to>
    <xdr:pic>
      <xdr:nvPicPr>
        <xdr:cNvPr id="62" name="图片 61" descr="GYJ2OPE]T@J9X269{Q(KD(T">
          <a:extLst>
            <a:ext uri="{FF2B5EF4-FFF2-40B4-BE49-F238E27FC236}">
              <a16:creationId xmlns:a16="http://schemas.microsoft.com/office/drawing/2014/main" id="{0FD42C45-DA61-4C29-A86E-F06E2CC2A7FD}"/>
            </a:ext>
          </a:extLst>
        </xdr:cNvPr>
        <xdr:cNvPicPr>
          <a:picLocks noChangeAspect="1"/>
        </xdr:cNvPicPr>
      </xdr:nvPicPr>
      <xdr:blipFill>
        <a:blip xmlns:r="http://schemas.openxmlformats.org/officeDocument/2006/relationships" r:embed="rId61"/>
        <a:stretch>
          <a:fillRect/>
        </a:stretch>
      </xdr:blipFill>
      <xdr:spPr>
        <a:xfrm rot="5400000">
          <a:off x="8442960" y="80279240"/>
          <a:ext cx="904240" cy="1143000"/>
        </a:xfrm>
        <a:prstGeom prst="rect">
          <a:avLst/>
        </a:prstGeom>
      </xdr:spPr>
    </xdr:pic>
    <xdr:clientData/>
  </xdr:twoCellAnchor>
  <xdr:twoCellAnchor editAs="oneCell">
    <xdr:from>
      <xdr:col>8</xdr:col>
      <xdr:colOff>259715</xdr:colOff>
      <xdr:row>78</xdr:row>
      <xdr:rowOff>99695</xdr:rowOff>
    </xdr:from>
    <xdr:to>
      <xdr:col>8</xdr:col>
      <xdr:colOff>1297305</xdr:colOff>
      <xdr:row>78</xdr:row>
      <xdr:rowOff>1127760</xdr:rowOff>
    </xdr:to>
    <xdr:pic>
      <xdr:nvPicPr>
        <xdr:cNvPr id="63" name="图片 62" descr="U[K`@2WSWTB3FMSS1V3Z%1X">
          <a:extLst>
            <a:ext uri="{FF2B5EF4-FFF2-40B4-BE49-F238E27FC236}">
              <a16:creationId xmlns:a16="http://schemas.microsoft.com/office/drawing/2014/main" id="{7C8F0C91-9A3A-4FCF-9095-1025C17948FE}"/>
            </a:ext>
          </a:extLst>
        </xdr:cNvPr>
        <xdr:cNvPicPr>
          <a:picLocks noChangeAspect="1"/>
        </xdr:cNvPicPr>
      </xdr:nvPicPr>
      <xdr:blipFill>
        <a:blip xmlns:r="http://schemas.openxmlformats.org/officeDocument/2006/relationships" r:embed="rId62">
          <a:lum contrast="24000"/>
        </a:blip>
        <a:stretch>
          <a:fillRect/>
        </a:stretch>
      </xdr:blipFill>
      <xdr:spPr>
        <a:xfrm>
          <a:off x="8298815" y="82938620"/>
          <a:ext cx="1037590" cy="1028065"/>
        </a:xfrm>
        <a:prstGeom prst="rect">
          <a:avLst/>
        </a:prstGeom>
      </xdr:spPr>
    </xdr:pic>
    <xdr:clientData/>
  </xdr:twoCellAnchor>
  <xdr:twoCellAnchor editAs="oneCell">
    <xdr:from>
      <xdr:col>8</xdr:col>
      <xdr:colOff>360045</xdr:colOff>
      <xdr:row>80</xdr:row>
      <xdr:rowOff>49530</xdr:rowOff>
    </xdr:from>
    <xdr:to>
      <xdr:col>8</xdr:col>
      <xdr:colOff>1283970</xdr:colOff>
      <xdr:row>80</xdr:row>
      <xdr:rowOff>1084580</xdr:rowOff>
    </xdr:to>
    <xdr:pic>
      <xdr:nvPicPr>
        <xdr:cNvPr id="64" name="图片 63">
          <a:extLst>
            <a:ext uri="{FF2B5EF4-FFF2-40B4-BE49-F238E27FC236}">
              <a16:creationId xmlns:a16="http://schemas.microsoft.com/office/drawing/2014/main" id="{F3DD772F-D88B-4B9B-A98F-40AE69D5CF93}"/>
            </a:ext>
          </a:extLst>
        </xdr:cNvPr>
        <xdr:cNvPicPr>
          <a:picLocks noChangeAspect="1"/>
        </xdr:cNvPicPr>
      </xdr:nvPicPr>
      <xdr:blipFill>
        <a:blip xmlns:r="http://schemas.openxmlformats.org/officeDocument/2006/relationships" r:embed="rId63"/>
        <a:stretch>
          <a:fillRect/>
        </a:stretch>
      </xdr:blipFill>
      <xdr:spPr>
        <a:xfrm>
          <a:off x="8399145" y="84545805"/>
          <a:ext cx="923925" cy="1035050"/>
        </a:xfrm>
        <a:prstGeom prst="rect">
          <a:avLst/>
        </a:prstGeom>
        <a:noFill/>
        <a:ln w="9525">
          <a:noFill/>
        </a:ln>
      </xdr:spPr>
    </xdr:pic>
    <xdr:clientData/>
  </xdr:twoCellAnchor>
  <xdr:twoCellAnchor editAs="oneCell">
    <xdr:from>
      <xdr:col>8</xdr:col>
      <xdr:colOff>142875</xdr:colOff>
      <xdr:row>82</xdr:row>
      <xdr:rowOff>149225</xdr:rowOff>
    </xdr:from>
    <xdr:to>
      <xdr:col>8</xdr:col>
      <xdr:colOff>1251585</xdr:colOff>
      <xdr:row>82</xdr:row>
      <xdr:rowOff>1254760</xdr:rowOff>
    </xdr:to>
    <xdr:pic>
      <xdr:nvPicPr>
        <xdr:cNvPr id="65" name="图片 64">
          <a:extLst>
            <a:ext uri="{FF2B5EF4-FFF2-40B4-BE49-F238E27FC236}">
              <a16:creationId xmlns:a16="http://schemas.microsoft.com/office/drawing/2014/main" id="{DF8FAB5E-2BC1-4AD6-A784-5FB478CE40A9}"/>
            </a:ext>
          </a:extLst>
        </xdr:cNvPr>
        <xdr:cNvPicPr>
          <a:picLocks noChangeAspect="1"/>
        </xdr:cNvPicPr>
      </xdr:nvPicPr>
      <xdr:blipFill>
        <a:blip xmlns:r="http://schemas.openxmlformats.org/officeDocument/2006/relationships" r:embed="rId64"/>
        <a:stretch>
          <a:fillRect/>
        </a:stretch>
      </xdr:blipFill>
      <xdr:spPr>
        <a:xfrm>
          <a:off x="8181975" y="87179150"/>
          <a:ext cx="1108710" cy="1105535"/>
        </a:xfrm>
        <a:prstGeom prst="rect">
          <a:avLst/>
        </a:prstGeom>
        <a:noFill/>
        <a:ln w="9525">
          <a:noFill/>
        </a:ln>
      </xdr:spPr>
    </xdr:pic>
    <xdr:clientData/>
  </xdr:twoCellAnchor>
  <xdr:twoCellAnchor editAs="oneCell">
    <xdr:from>
      <xdr:col>8</xdr:col>
      <xdr:colOff>210185</xdr:colOff>
      <xdr:row>83</xdr:row>
      <xdr:rowOff>215900</xdr:rowOff>
    </xdr:from>
    <xdr:to>
      <xdr:col>8</xdr:col>
      <xdr:colOff>1425575</xdr:colOff>
      <xdr:row>83</xdr:row>
      <xdr:rowOff>1189355</xdr:rowOff>
    </xdr:to>
    <xdr:pic>
      <xdr:nvPicPr>
        <xdr:cNvPr id="66" name="图片 65">
          <a:extLst>
            <a:ext uri="{FF2B5EF4-FFF2-40B4-BE49-F238E27FC236}">
              <a16:creationId xmlns:a16="http://schemas.microsoft.com/office/drawing/2014/main" id="{46D3F4AA-6BC7-4602-BB8C-284381BBFDCA}"/>
            </a:ext>
          </a:extLst>
        </xdr:cNvPr>
        <xdr:cNvPicPr>
          <a:picLocks noChangeAspect="1"/>
        </xdr:cNvPicPr>
      </xdr:nvPicPr>
      <xdr:blipFill>
        <a:blip xmlns:r="http://schemas.openxmlformats.org/officeDocument/2006/relationships" r:embed="rId65"/>
        <a:stretch>
          <a:fillRect/>
        </a:stretch>
      </xdr:blipFill>
      <xdr:spPr>
        <a:xfrm>
          <a:off x="8249285" y="88512650"/>
          <a:ext cx="1215390" cy="973455"/>
        </a:xfrm>
        <a:prstGeom prst="rect">
          <a:avLst/>
        </a:prstGeom>
        <a:noFill/>
        <a:ln w="9525">
          <a:noFill/>
        </a:ln>
      </xdr:spPr>
    </xdr:pic>
    <xdr:clientData/>
  </xdr:twoCellAnchor>
  <xdr:twoCellAnchor editAs="oneCell">
    <xdr:from>
      <xdr:col>8</xdr:col>
      <xdr:colOff>285750</xdr:colOff>
      <xdr:row>3</xdr:row>
      <xdr:rowOff>60325</xdr:rowOff>
    </xdr:from>
    <xdr:to>
      <xdr:col>8</xdr:col>
      <xdr:colOff>1562100</xdr:colOff>
      <xdr:row>3</xdr:row>
      <xdr:rowOff>1107440</xdr:rowOff>
    </xdr:to>
    <xdr:pic>
      <xdr:nvPicPr>
        <xdr:cNvPr id="67" name="图片 66">
          <a:extLst>
            <a:ext uri="{FF2B5EF4-FFF2-40B4-BE49-F238E27FC236}">
              <a16:creationId xmlns:a16="http://schemas.microsoft.com/office/drawing/2014/main" id="{9D81AD91-7519-4D2E-B8D5-FD3B073C7A64}"/>
            </a:ext>
          </a:extLst>
        </xdr:cNvPr>
        <xdr:cNvPicPr>
          <a:picLocks noChangeAspect="1"/>
        </xdr:cNvPicPr>
      </xdr:nvPicPr>
      <xdr:blipFill>
        <a:blip xmlns:r="http://schemas.openxmlformats.org/officeDocument/2006/relationships" r:embed="rId66"/>
        <a:stretch>
          <a:fillRect/>
        </a:stretch>
      </xdr:blipFill>
      <xdr:spPr>
        <a:xfrm>
          <a:off x="8324850" y="2546350"/>
          <a:ext cx="1276350" cy="1047115"/>
        </a:xfrm>
        <a:prstGeom prst="rect">
          <a:avLst/>
        </a:prstGeom>
        <a:noFill/>
        <a:ln w="9525">
          <a:noFill/>
        </a:ln>
      </xdr:spPr>
    </xdr:pic>
    <xdr:clientData/>
  </xdr:twoCellAnchor>
  <xdr:twoCellAnchor editAs="oneCell">
    <xdr:from>
      <xdr:col>8</xdr:col>
      <xdr:colOff>108585</xdr:colOff>
      <xdr:row>62</xdr:row>
      <xdr:rowOff>144145</xdr:rowOff>
    </xdr:from>
    <xdr:to>
      <xdr:col>8</xdr:col>
      <xdr:colOff>1536700</xdr:colOff>
      <xdr:row>62</xdr:row>
      <xdr:rowOff>1228090</xdr:rowOff>
    </xdr:to>
    <xdr:pic>
      <xdr:nvPicPr>
        <xdr:cNvPr id="68" name="图片 67">
          <a:extLst>
            <a:ext uri="{FF2B5EF4-FFF2-40B4-BE49-F238E27FC236}">
              <a16:creationId xmlns:a16="http://schemas.microsoft.com/office/drawing/2014/main" id="{156ACF51-FC70-41D2-812B-650072EB7736}"/>
            </a:ext>
          </a:extLst>
        </xdr:cNvPr>
        <xdr:cNvPicPr>
          <a:picLocks noChangeAspect="1"/>
        </xdr:cNvPicPr>
      </xdr:nvPicPr>
      <xdr:blipFill>
        <a:blip xmlns:r="http://schemas.openxmlformats.org/officeDocument/2006/relationships" r:embed="rId67">
          <a:lum contrast="12000"/>
        </a:blip>
        <a:stretch>
          <a:fillRect/>
        </a:stretch>
      </xdr:blipFill>
      <xdr:spPr>
        <a:xfrm>
          <a:off x="8147685" y="65799970"/>
          <a:ext cx="1428115" cy="1083945"/>
        </a:xfrm>
        <a:prstGeom prst="rect">
          <a:avLst/>
        </a:prstGeom>
        <a:noFill/>
        <a:ln w="9525">
          <a:noFill/>
        </a:ln>
      </xdr:spPr>
    </xdr:pic>
    <xdr:clientData/>
  </xdr:twoCellAnchor>
  <xdr:twoCellAnchor editAs="oneCell">
    <xdr:from>
      <xdr:col>8</xdr:col>
      <xdr:colOff>152400</xdr:colOff>
      <xdr:row>28</xdr:row>
      <xdr:rowOff>136525</xdr:rowOff>
    </xdr:from>
    <xdr:to>
      <xdr:col>8</xdr:col>
      <xdr:colOff>1556385</xdr:colOff>
      <xdr:row>28</xdr:row>
      <xdr:rowOff>1196975</xdr:rowOff>
    </xdr:to>
    <xdr:pic>
      <xdr:nvPicPr>
        <xdr:cNvPr id="69" name="图片 68">
          <a:extLst>
            <a:ext uri="{FF2B5EF4-FFF2-40B4-BE49-F238E27FC236}">
              <a16:creationId xmlns:a16="http://schemas.microsoft.com/office/drawing/2014/main" id="{2532F3D6-7F7E-4E02-A1C8-971C209BECFC}"/>
            </a:ext>
          </a:extLst>
        </xdr:cNvPr>
        <xdr:cNvPicPr>
          <a:picLocks noChangeAspect="1"/>
        </xdr:cNvPicPr>
      </xdr:nvPicPr>
      <xdr:blipFill>
        <a:blip xmlns:r="http://schemas.openxmlformats.org/officeDocument/2006/relationships" r:embed="rId68">
          <a:lum contrast="12000"/>
        </a:blip>
        <a:stretch>
          <a:fillRect/>
        </a:stretch>
      </xdr:blipFill>
      <xdr:spPr>
        <a:xfrm>
          <a:off x="8191500" y="27254200"/>
          <a:ext cx="1403985" cy="1060450"/>
        </a:xfrm>
        <a:prstGeom prst="rect">
          <a:avLst/>
        </a:prstGeom>
        <a:noFill/>
        <a:ln w="9525">
          <a:noFill/>
        </a:ln>
      </xdr:spPr>
    </xdr:pic>
    <xdr:clientData/>
  </xdr:twoCellAnchor>
  <xdr:twoCellAnchor editAs="oneCell">
    <xdr:from>
      <xdr:col>8</xdr:col>
      <xdr:colOff>133350</xdr:colOff>
      <xdr:row>77</xdr:row>
      <xdr:rowOff>233680</xdr:rowOff>
    </xdr:from>
    <xdr:to>
      <xdr:col>8</xdr:col>
      <xdr:colOff>1554480</xdr:colOff>
      <xdr:row>77</xdr:row>
      <xdr:rowOff>1113155</xdr:rowOff>
    </xdr:to>
    <xdr:pic>
      <xdr:nvPicPr>
        <xdr:cNvPr id="70" name="图片 69">
          <a:extLst>
            <a:ext uri="{FF2B5EF4-FFF2-40B4-BE49-F238E27FC236}">
              <a16:creationId xmlns:a16="http://schemas.microsoft.com/office/drawing/2014/main" id="{4DDF41D2-D5E1-4CC1-9E7A-8D5F0E176415}"/>
            </a:ext>
          </a:extLst>
        </xdr:cNvPr>
        <xdr:cNvPicPr>
          <a:picLocks noChangeAspect="1"/>
        </xdr:cNvPicPr>
      </xdr:nvPicPr>
      <xdr:blipFill>
        <a:blip xmlns:r="http://schemas.openxmlformats.org/officeDocument/2006/relationships" r:embed="rId69">
          <a:lum contrast="18000"/>
        </a:blip>
        <a:stretch>
          <a:fillRect/>
        </a:stretch>
      </xdr:blipFill>
      <xdr:spPr>
        <a:xfrm>
          <a:off x="8172450" y="81805780"/>
          <a:ext cx="1421130" cy="879475"/>
        </a:xfrm>
        <a:prstGeom prst="rect">
          <a:avLst/>
        </a:prstGeom>
        <a:noFill/>
        <a:ln w="9525">
          <a:noFill/>
        </a:ln>
      </xdr:spPr>
    </xdr:pic>
    <xdr:clientData/>
  </xdr:twoCellAnchor>
  <xdr:twoCellAnchor editAs="oneCell">
    <xdr:from>
      <xdr:col>8</xdr:col>
      <xdr:colOff>320040</xdr:colOff>
      <xdr:row>84</xdr:row>
      <xdr:rowOff>160655</xdr:rowOff>
    </xdr:from>
    <xdr:to>
      <xdr:col>8</xdr:col>
      <xdr:colOff>1337945</xdr:colOff>
      <xdr:row>84</xdr:row>
      <xdr:rowOff>1179830</xdr:rowOff>
    </xdr:to>
    <xdr:pic>
      <xdr:nvPicPr>
        <xdr:cNvPr id="71" name="图片 70">
          <a:extLst>
            <a:ext uri="{FF2B5EF4-FFF2-40B4-BE49-F238E27FC236}">
              <a16:creationId xmlns:a16="http://schemas.microsoft.com/office/drawing/2014/main" id="{A77859DA-7C72-4F1D-8823-A92C4E59406F}"/>
            </a:ext>
          </a:extLst>
        </xdr:cNvPr>
        <xdr:cNvPicPr>
          <a:picLocks noChangeAspect="1"/>
        </xdr:cNvPicPr>
      </xdr:nvPicPr>
      <xdr:blipFill>
        <a:blip xmlns:r="http://schemas.openxmlformats.org/officeDocument/2006/relationships" r:embed="rId70"/>
        <a:stretch>
          <a:fillRect/>
        </a:stretch>
      </xdr:blipFill>
      <xdr:spPr>
        <a:xfrm>
          <a:off x="8359140" y="89724230"/>
          <a:ext cx="1017905" cy="1019175"/>
        </a:xfrm>
        <a:prstGeom prst="rect">
          <a:avLst/>
        </a:prstGeom>
        <a:noFill/>
        <a:ln w="9525">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479425</xdr:colOff>
      <xdr:row>83</xdr:row>
      <xdr:rowOff>116840</xdr:rowOff>
    </xdr:from>
    <xdr:to>
      <xdr:col>8</xdr:col>
      <xdr:colOff>1792605</xdr:colOff>
      <xdr:row>83</xdr:row>
      <xdr:rowOff>1035050</xdr:rowOff>
    </xdr:to>
    <xdr:pic>
      <xdr:nvPicPr>
        <xdr:cNvPr id="24" name="图片 152" descr="玻璃仪器-反应板.jpg">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a:stretch>
          <a:fillRect/>
        </a:stretch>
      </xdr:blipFill>
      <xdr:spPr>
        <a:xfrm>
          <a:off x="7827645" y="88137365"/>
          <a:ext cx="1313180" cy="918210"/>
        </a:xfrm>
        <a:prstGeom prst="rect">
          <a:avLst/>
        </a:prstGeom>
        <a:noFill/>
        <a:ln w="9525">
          <a:noFill/>
        </a:ln>
      </xdr:spPr>
    </xdr:pic>
    <xdr:clientData/>
  </xdr:twoCellAnchor>
  <xdr:twoCellAnchor editAs="oneCell">
    <xdr:from>
      <xdr:col>8</xdr:col>
      <xdr:colOff>69850</xdr:colOff>
      <xdr:row>3</xdr:row>
      <xdr:rowOff>161925</xdr:rowOff>
    </xdr:from>
    <xdr:to>
      <xdr:col>8</xdr:col>
      <xdr:colOff>1406525</xdr:colOff>
      <xdr:row>3</xdr:row>
      <xdr:rowOff>1122680</xdr:rowOff>
    </xdr:to>
    <xdr:pic>
      <xdr:nvPicPr>
        <xdr:cNvPr id="32" name="图片 31">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2">
          <a:lum contrast="18000"/>
        </a:blip>
        <a:stretch>
          <a:fillRect/>
        </a:stretch>
      </xdr:blipFill>
      <xdr:spPr>
        <a:xfrm>
          <a:off x="7418070" y="1379220"/>
          <a:ext cx="1336675" cy="960755"/>
        </a:xfrm>
        <a:prstGeom prst="rect">
          <a:avLst/>
        </a:prstGeom>
        <a:noFill/>
        <a:ln w="9525">
          <a:noFill/>
        </a:ln>
      </xdr:spPr>
    </xdr:pic>
    <xdr:clientData/>
  </xdr:twoCellAnchor>
  <xdr:twoCellAnchor editAs="oneCell">
    <xdr:from>
      <xdr:col>8</xdr:col>
      <xdr:colOff>477520</xdr:colOff>
      <xdr:row>8</xdr:row>
      <xdr:rowOff>229870</xdr:rowOff>
    </xdr:from>
    <xdr:to>
      <xdr:col>8</xdr:col>
      <xdr:colOff>1524635</xdr:colOff>
      <xdr:row>8</xdr:row>
      <xdr:rowOff>1043305</xdr:rowOff>
    </xdr:to>
    <xdr:pic>
      <xdr:nvPicPr>
        <xdr:cNvPr id="33" name="图片 32">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3"/>
        <a:stretch>
          <a:fillRect/>
        </a:stretch>
      </xdr:blipFill>
      <xdr:spPr>
        <a:xfrm rot="16200000">
          <a:off x="7942580" y="7683500"/>
          <a:ext cx="813435" cy="1047115"/>
        </a:xfrm>
        <a:prstGeom prst="rect">
          <a:avLst/>
        </a:prstGeom>
        <a:noFill/>
        <a:ln w="9525">
          <a:noFill/>
        </a:ln>
      </xdr:spPr>
    </xdr:pic>
    <xdr:clientData/>
  </xdr:twoCellAnchor>
  <xdr:twoCellAnchor editAs="oneCell">
    <xdr:from>
      <xdr:col>8</xdr:col>
      <xdr:colOff>479425</xdr:colOff>
      <xdr:row>9</xdr:row>
      <xdr:rowOff>238125</xdr:rowOff>
    </xdr:from>
    <xdr:to>
      <xdr:col>8</xdr:col>
      <xdr:colOff>1805940</xdr:colOff>
      <xdr:row>9</xdr:row>
      <xdr:rowOff>1156335</xdr:rowOff>
    </xdr:to>
    <xdr:pic>
      <xdr:nvPicPr>
        <xdr:cNvPr id="36" name="图片 35">
          <a:extLst>
            <a:ext uri="{FF2B5EF4-FFF2-40B4-BE49-F238E27FC236}">
              <a16:creationId xmlns:a16="http://schemas.microsoft.com/office/drawing/2014/main" id="{00000000-0008-0000-0C00-000024000000}"/>
            </a:ext>
          </a:extLst>
        </xdr:cNvPr>
        <xdr:cNvPicPr>
          <a:picLocks noChangeAspect="1"/>
        </xdr:cNvPicPr>
      </xdr:nvPicPr>
      <xdr:blipFill>
        <a:blip xmlns:r="http://schemas.openxmlformats.org/officeDocument/2006/relationships" r:embed="rId4"/>
        <a:stretch>
          <a:fillRect/>
        </a:stretch>
      </xdr:blipFill>
      <xdr:spPr>
        <a:xfrm>
          <a:off x="7827645" y="9079230"/>
          <a:ext cx="1326515" cy="918210"/>
        </a:xfrm>
        <a:prstGeom prst="rect">
          <a:avLst/>
        </a:prstGeom>
        <a:noFill/>
        <a:ln w="9525">
          <a:noFill/>
        </a:ln>
      </xdr:spPr>
    </xdr:pic>
    <xdr:clientData/>
  </xdr:twoCellAnchor>
  <xdr:twoCellAnchor editAs="oneCell">
    <xdr:from>
      <xdr:col>8</xdr:col>
      <xdr:colOff>196532</xdr:colOff>
      <xdr:row>11</xdr:row>
      <xdr:rowOff>185737</xdr:rowOff>
    </xdr:from>
    <xdr:to>
      <xdr:col>8</xdr:col>
      <xdr:colOff>1841182</xdr:colOff>
      <xdr:row>11</xdr:row>
      <xdr:rowOff>976312</xdr:rowOff>
    </xdr:to>
    <xdr:pic>
      <xdr:nvPicPr>
        <xdr:cNvPr id="37" name="图片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5"/>
        <a:stretch>
          <a:fillRect/>
        </a:stretch>
      </xdr:blipFill>
      <xdr:spPr>
        <a:xfrm rot="16200000">
          <a:off x="7971155" y="10351770"/>
          <a:ext cx="790575" cy="1644650"/>
        </a:xfrm>
        <a:prstGeom prst="rect">
          <a:avLst/>
        </a:prstGeom>
        <a:noFill/>
        <a:ln w="9525">
          <a:noFill/>
        </a:ln>
      </xdr:spPr>
    </xdr:pic>
    <xdr:clientData/>
  </xdr:twoCellAnchor>
  <xdr:twoCellAnchor editAs="oneCell">
    <xdr:from>
      <xdr:col>8</xdr:col>
      <xdr:colOff>441325</xdr:colOff>
      <xdr:row>12</xdr:row>
      <xdr:rowOff>104775</xdr:rowOff>
    </xdr:from>
    <xdr:to>
      <xdr:col>8</xdr:col>
      <xdr:colOff>1581785</xdr:colOff>
      <xdr:row>12</xdr:row>
      <xdr:rowOff>1169670</xdr:rowOff>
    </xdr:to>
    <xdr:pic>
      <xdr:nvPicPr>
        <xdr:cNvPr id="38" name="图片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6"/>
        <a:stretch>
          <a:fillRect/>
        </a:stretch>
      </xdr:blipFill>
      <xdr:spPr>
        <a:xfrm>
          <a:off x="7789545" y="11969115"/>
          <a:ext cx="1140460" cy="1064895"/>
        </a:xfrm>
        <a:prstGeom prst="rect">
          <a:avLst/>
        </a:prstGeom>
        <a:noFill/>
        <a:ln w="9525">
          <a:noFill/>
        </a:ln>
      </xdr:spPr>
    </xdr:pic>
    <xdr:clientData/>
  </xdr:twoCellAnchor>
  <xdr:twoCellAnchor editAs="oneCell">
    <xdr:from>
      <xdr:col>8</xdr:col>
      <xdr:colOff>280035</xdr:colOff>
      <xdr:row>13</xdr:row>
      <xdr:rowOff>142875</xdr:rowOff>
    </xdr:from>
    <xdr:to>
      <xdr:col>8</xdr:col>
      <xdr:colOff>1723390</xdr:colOff>
      <xdr:row>13</xdr:row>
      <xdr:rowOff>1109980</xdr:rowOff>
    </xdr:to>
    <xdr:pic>
      <xdr:nvPicPr>
        <xdr:cNvPr id="39" name="图片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7"/>
        <a:stretch>
          <a:fillRect/>
        </a:stretch>
      </xdr:blipFill>
      <xdr:spPr>
        <a:xfrm>
          <a:off x="7628255" y="13277850"/>
          <a:ext cx="1443355" cy="967105"/>
        </a:xfrm>
        <a:prstGeom prst="rect">
          <a:avLst/>
        </a:prstGeom>
        <a:noFill/>
        <a:ln w="9525">
          <a:noFill/>
        </a:ln>
      </xdr:spPr>
    </xdr:pic>
    <xdr:clientData/>
  </xdr:twoCellAnchor>
  <xdr:twoCellAnchor editAs="oneCell">
    <xdr:from>
      <xdr:col>8</xdr:col>
      <xdr:colOff>241300</xdr:colOff>
      <xdr:row>21</xdr:row>
      <xdr:rowOff>92710</xdr:rowOff>
    </xdr:from>
    <xdr:to>
      <xdr:col>8</xdr:col>
      <xdr:colOff>1524635</xdr:colOff>
      <xdr:row>21</xdr:row>
      <xdr:rowOff>941705</xdr:rowOff>
    </xdr:to>
    <xdr:pic>
      <xdr:nvPicPr>
        <xdr:cNvPr id="40" name="图片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8">
          <a:lum contrast="24000"/>
        </a:blip>
        <a:stretch>
          <a:fillRect/>
        </a:stretch>
      </xdr:blipFill>
      <xdr:spPr>
        <a:xfrm>
          <a:off x="7589520" y="20901025"/>
          <a:ext cx="1283335" cy="848995"/>
        </a:xfrm>
        <a:prstGeom prst="rect">
          <a:avLst/>
        </a:prstGeom>
        <a:noFill/>
        <a:ln w="9525">
          <a:noFill/>
        </a:ln>
      </xdr:spPr>
    </xdr:pic>
    <xdr:clientData/>
  </xdr:twoCellAnchor>
  <xdr:twoCellAnchor editAs="oneCell">
    <xdr:from>
      <xdr:col>8</xdr:col>
      <xdr:colOff>222250</xdr:colOff>
      <xdr:row>22</xdr:row>
      <xdr:rowOff>111760</xdr:rowOff>
    </xdr:from>
    <xdr:to>
      <xdr:col>8</xdr:col>
      <xdr:colOff>1550035</xdr:colOff>
      <xdr:row>22</xdr:row>
      <xdr:rowOff>942340</xdr:rowOff>
    </xdr:to>
    <xdr:pic>
      <xdr:nvPicPr>
        <xdr:cNvPr id="41" name="图片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9">
          <a:lum contrast="18000"/>
        </a:blip>
        <a:stretch>
          <a:fillRect/>
        </a:stretch>
      </xdr:blipFill>
      <xdr:spPr>
        <a:xfrm>
          <a:off x="7570470" y="22190710"/>
          <a:ext cx="1327785" cy="830580"/>
        </a:xfrm>
        <a:prstGeom prst="rect">
          <a:avLst/>
        </a:prstGeom>
        <a:noFill/>
        <a:ln w="9525">
          <a:noFill/>
        </a:ln>
      </xdr:spPr>
    </xdr:pic>
    <xdr:clientData/>
  </xdr:twoCellAnchor>
  <xdr:twoCellAnchor editAs="oneCell">
    <xdr:from>
      <xdr:col>8</xdr:col>
      <xdr:colOff>509270</xdr:colOff>
      <xdr:row>27</xdr:row>
      <xdr:rowOff>147320</xdr:rowOff>
    </xdr:from>
    <xdr:to>
      <xdr:col>8</xdr:col>
      <xdr:colOff>1767205</xdr:colOff>
      <xdr:row>27</xdr:row>
      <xdr:rowOff>1080770</xdr:rowOff>
    </xdr:to>
    <xdr:pic>
      <xdr:nvPicPr>
        <xdr:cNvPr id="42" name="图片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10"/>
        <a:stretch>
          <a:fillRect/>
        </a:stretch>
      </xdr:blipFill>
      <xdr:spPr>
        <a:xfrm>
          <a:off x="7857490" y="25605740"/>
          <a:ext cx="1257935" cy="933450"/>
        </a:xfrm>
        <a:prstGeom prst="rect">
          <a:avLst/>
        </a:prstGeom>
        <a:noFill/>
        <a:ln w="9525">
          <a:noFill/>
        </a:ln>
      </xdr:spPr>
    </xdr:pic>
    <xdr:clientData/>
  </xdr:twoCellAnchor>
  <xdr:twoCellAnchor editAs="oneCell">
    <xdr:from>
      <xdr:col>8</xdr:col>
      <xdr:colOff>632460</xdr:colOff>
      <xdr:row>28</xdr:row>
      <xdr:rowOff>181610</xdr:rowOff>
    </xdr:from>
    <xdr:to>
      <xdr:col>9</xdr:col>
      <xdr:colOff>2540</xdr:colOff>
      <xdr:row>28</xdr:row>
      <xdr:rowOff>1107440</xdr:rowOff>
    </xdr:to>
    <xdr:pic>
      <xdr:nvPicPr>
        <xdr:cNvPr id="43" name="图片 42">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1"/>
        <a:stretch>
          <a:fillRect/>
        </a:stretch>
      </xdr:blipFill>
      <xdr:spPr>
        <a:xfrm>
          <a:off x="7980680" y="26910665"/>
          <a:ext cx="1511935" cy="925830"/>
        </a:xfrm>
        <a:prstGeom prst="rect">
          <a:avLst/>
        </a:prstGeom>
        <a:noFill/>
        <a:ln w="9525">
          <a:noFill/>
        </a:ln>
      </xdr:spPr>
    </xdr:pic>
    <xdr:clientData/>
  </xdr:twoCellAnchor>
  <xdr:twoCellAnchor editAs="oneCell">
    <xdr:from>
      <xdr:col>8</xdr:col>
      <xdr:colOff>594360</xdr:colOff>
      <xdr:row>32</xdr:row>
      <xdr:rowOff>190500</xdr:rowOff>
    </xdr:from>
    <xdr:to>
      <xdr:col>8</xdr:col>
      <xdr:colOff>1633855</xdr:colOff>
      <xdr:row>32</xdr:row>
      <xdr:rowOff>1159510</xdr:rowOff>
    </xdr:to>
    <xdr:pic>
      <xdr:nvPicPr>
        <xdr:cNvPr id="44" name="图片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12">
          <a:lum contrast="18000"/>
        </a:blip>
        <a:stretch>
          <a:fillRect/>
        </a:stretch>
      </xdr:blipFill>
      <xdr:spPr>
        <a:xfrm>
          <a:off x="7942580" y="30500955"/>
          <a:ext cx="1039495" cy="969010"/>
        </a:xfrm>
        <a:prstGeom prst="rect">
          <a:avLst/>
        </a:prstGeom>
        <a:noFill/>
        <a:ln w="9525">
          <a:noFill/>
        </a:ln>
      </xdr:spPr>
    </xdr:pic>
    <xdr:clientData/>
  </xdr:twoCellAnchor>
  <xdr:twoCellAnchor editAs="oneCell">
    <xdr:from>
      <xdr:col>8</xdr:col>
      <xdr:colOff>565150</xdr:colOff>
      <xdr:row>34</xdr:row>
      <xdr:rowOff>171450</xdr:rowOff>
    </xdr:from>
    <xdr:to>
      <xdr:col>8</xdr:col>
      <xdr:colOff>1744345</xdr:colOff>
      <xdr:row>34</xdr:row>
      <xdr:rowOff>1130935</xdr:rowOff>
    </xdr:to>
    <xdr:pic>
      <xdr:nvPicPr>
        <xdr:cNvPr id="45" name="图片 44">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3">
          <a:lum contrast="12000"/>
        </a:blip>
        <a:stretch>
          <a:fillRect/>
        </a:stretch>
      </xdr:blipFill>
      <xdr:spPr>
        <a:xfrm>
          <a:off x="7913370" y="33023175"/>
          <a:ext cx="1179195" cy="959485"/>
        </a:xfrm>
        <a:prstGeom prst="rect">
          <a:avLst/>
        </a:prstGeom>
        <a:noFill/>
        <a:ln w="9525">
          <a:noFill/>
        </a:ln>
      </xdr:spPr>
    </xdr:pic>
    <xdr:clientData/>
  </xdr:twoCellAnchor>
  <xdr:twoCellAnchor editAs="oneCell">
    <xdr:from>
      <xdr:col>8</xdr:col>
      <xdr:colOff>546100</xdr:colOff>
      <xdr:row>35</xdr:row>
      <xdr:rowOff>219075</xdr:rowOff>
    </xdr:from>
    <xdr:to>
      <xdr:col>8</xdr:col>
      <xdr:colOff>1731645</xdr:colOff>
      <xdr:row>35</xdr:row>
      <xdr:rowOff>1037590</xdr:rowOff>
    </xdr:to>
    <xdr:pic>
      <xdr:nvPicPr>
        <xdr:cNvPr id="46" name="图片 45">
          <a:extLst>
            <a:ext uri="{FF2B5EF4-FFF2-40B4-BE49-F238E27FC236}">
              <a16:creationId xmlns:a16="http://schemas.microsoft.com/office/drawing/2014/main" id="{00000000-0008-0000-0C00-00002E000000}"/>
            </a:ext>
          </a:extLst>
        </xdr:cNvPr>
        <xdr:cNvPicPr>
          <a:picLocks noChangeAspect="1"/>
        </xdr:cNvPicPr>
      </xdr:nvPicPr>
      <xdr:blipFill>
        <a:blip xmlns:r="http://schemas.openxmlformats.org/officeDocument/2006/relationships" r:embed="rId14">
          <a:lum contrast="12000"/>
        </a:blip>
        <a:stretch>
          <a:fillRect/>
        </a:stretch>
      </xdr:blipFill>
      <xdr:spPr>
        <a:xfrm>
          <a:off x="7894320" y="34341435"/>
          <a:ext cx="1185545" cy="818515"/>
        </a:xfrm>
        <a:prstGeom prst="rect">
          <a:avLst/>
        </a:prstGeom>
        <a:noFill/>
        <a:ln w="9525">
          <a:noFill/>
        </a:ln>
      </xdr:spPr>
    </xdr:pic>
    <xdr:clientData/>
  </xdr:twoCellAnchor>
  <xdr:twoCellAnchor editAs="oneCell">
    <xdr:from>
      <xdr:col>8</xdr:col>
      <xdr:colOff>755650</xdr:colOff>
      <xdr:row>41</xdr:row>
      <xdr:rowOff>152400</xdr:rowOff>
    </xdr:from>
    <xdr:to>
      <xdr:col>9</xdr:col>
      <xdr:colOff>3175</xdr:colOff>
      <xdr:row>41</xdr:row>
      <xdr:rowOff>1140460</xdr:rowOff>
    </xdr:to>
    <xdr:pic>
      <xdr:nvPicPr>
        <xdr:cNvPr id="47" name="图片 46">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5"/>
        <a:stretch>
          <a:fillRect/>
        </a:stretch>
      </xdr:blipFill>
      <xdr:spPr>
        <a:xfrm>
          <a:off x="8103870" y="38288595"/>
          <a:ext cx="1389380" cy="988060"/>
        </a:xfrm>
        <a:prstGeom prst="rect">
          <a:avLst/>
        </a:prstGeom>
        <a:noFill/>
        <a:ln w="9525">
          <a:noFill/>
        </a:ln>
      </xdr:spPr>
    </xdr:pic>
    <xdr:clientData/>
  </xdr:twoCellAnchor>
  <xdr:twoCellAnchor editAs="oneCell">
    <xdr:from>
      <xdr:col>8</xdr:col>
      <xdr:colOff>746125</xdr:colOff>
      <xdr:row>42</xdr:row>
      <xdr:rowOff>158115</xdr:rowOff>
    </xdr:from>
    <xdr:to>
      <xdr:col>8</xdr:col>
      <xdr:colOff>1877060</xdr:colOff>
      <xdr:row>42</xdr:row>
      <xdr:rowOff>1068070</xdr:rowOff>
    </xdr:to>
    <xdr:pic>
      <xdr:nvPicPr>
        <xdr:cNvPr id="48" name="图片 47">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6"/>
        <a:stretch>
          <a:fillRect/>
        </a:stretch>
      </xdr:blipFill>
      <xdr:spPr>
        <a:xfrm>
          <a:off x="8094345" y="39564945"/>
          <a:ext cx="1130935" cy="909955"/>
        </a:xfrm>
        <a:prstGeom prst="rect">
          <a:avLst/>
        </a:prstGeom>
        <a:noFill/>
        <a:ln w="9525">
          <a:noFill/>
        </a:ln>
      </xdr:spPr>
    </xdr:pic>
    <xdr:clientData/>
  </xdr:twoCellAnchor>
  <xdr:twoCellAnchor editAs="oneCell">
    <xdr:from>
      <xdr:col>8</xdr:col>
      <xdr:colOff>742950</xdr:colOff>
      <xdr:row>65</xdr:row>
      <xdr:rowOff>209550</xdr:rowOff>
    </xdr:from>
    <xdr:to>
      <xdr:col>9</xdr:col>
      <xdr:colOff>2540</xdr:colOff>
      <xdr:row>65</xdr:row>
      <xdr:rowOff>1092200</xdr:rowOff>
    </xdr:to>
    <xdr:pic>
      <xdr:nvPicPr>
        <xdr:cNvPr id="49" name="图片 48">
          <a:extLst>
            <a:ext uri="{FF2B5EF4-FFF2-40B4-BE49-F238E27FC236}">
              <a16:creationId xmlns:a16="http://schemas.microsoft.com/office/drawing/2014/main" id="{00000000-0008-0000-0C00-000031000000}"/>
            </a:ext>
          </a:extLst>
        </xdr:cNvPr>
        <xdr:cNvPicPr>
          <a:picLocks noChangeAspect="1"/>
        </xdr:cNvPicPr>
      </xdr:nvPicPr>
      <xdr:blipFill>
        <a:blip xmlns:r="http://schemas.openxmlformats.org/officeDocument/2006/relationships" r:embed="rId17"/>
        <a:stretch>
          <a:fillRect/>
        </a:stretch>
      </xdr:blipFill>
      <xdr:spPr>
        <a:xfrm>
          <a:off x="8091170" y="67073145"/>
          <a:ext cx="1401445" cy="882650"/>
        </a:xfrm>
        <a:prstGeom prst="rect">
          <a:avLst/>
        </a:prstGeom>
        <a:noFill/>
        <a:ln w="9525">
          <a:noFill/>
        </a:ln>
      </xdr:spPr>
    </xdr:pic>
    <xdr:clientData/>
  </xdr:twoCellAnchor>
  <xdr:twoCellAnchor editAs="oneCell">
    <xdr:from>
      <xdr:col>8</xdr:col>
      <xdr:colOff>337185</xdr:colOff>
      <xdr:row>112</xdr:row>
      <xdr:rowOff>182245</xdr:rowOff>
    </xdr:from>
    <xdr:to>
      <xdr:col>8</xdr:col>
      <xdr:colOff>1679575</xdr:colOff>
      <xdr:row>112</xdr:row>
      <xdr:rowOff>993140</xdr:rowOff>
    </xdr:to>
    <xdr:pic>
      <xdr:nvPicPr>
        <xdr:cNvPr id="50" name="图片 49">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8"/>
        <a:stretch>
          <a:fillRect/>
        </a:stretch>
      </xdr:blipFill>
      <xdr:spPr>
        <a:xfrm>
          <a:off x="7685405" y="119560975"/>
          <a:ext cx="1342390" cy="810895"/>
        </a:xfrm>
        <a:prstGeom prst="rect">
          <a:avLst/>
        </a:prstGeom>
        <a:noFill/>
        <a:ln w="9525">
          <a:noFill/>
        </a:ln>
      </xdr:spPr>
    </xdr:pic>
    <xdr:clientData/>
  </xdr:twoCellAnchor>
  <xdr:twoCellAnchor editAs="oneCell">
    <xdr:from>
      <xdr:col>8</xdr:col>
      <xdr:colOff>355600</xdr:colOff>
      <xdr:row>111</xdr:row>
      <xdr:rowOff>124460</xdr:rowOff>
    </xdr:from>
    <xdr:to>
      <xdr:col>8</xdr:col>
      <xdr:colOff>1709420</xdr:colOff>
      <xdr:row>111</xdr:row>
      <xdr:rowOff>1064895</xdr:rowOff>
    </xdr:to>
    <xdr:pic>
      <xdr:nvPicPr>
        <xdr:cNvPr id="51" name="图片 50">
          <a:extLst>
            <a:ext uri="{FF2B5EF4-FFF2-40B4-BE49-F238E27FC236}">
              <a16:creationId xmlns:a16="http://schemas.microsoft.com/office/drawing/2014/main" id="{00000000-0008-0000-0C00-000033000000}"/>
            </a:ext>
          </a:extLst>
        </xdr:cNvPr>
        <xdr:cNvPicPr>
          <a:picLocks noChangeAspect="1"/>
        </xdr:cNvPicPr>
      </xdr:nvPicPr>
      <xdr:blipFill>
        <a:blip xmlns:r="http://schemas.openxmlformats.org/officeDocument/2006/relationships" r:embed="rId19"/>
        <a:stretch>
          <a:fillRect/>
        </a:stretch>
      </xdr:blipFill>
      <xdr:spPr>
        <a:xfrm>
          <a:off x="7703820" y="118232555"/>
          <a:ext cx="1353820" cy="940435"/>
        </a:xfrm>
        <a:prstGeom prst="rect">
          <a:avLst/>
        </a:prstGeom>
        <a:noFill/>
        <a:ln w="9525">
          <a:noFill/>
        </a:ln>
      </xdr:spPr>
    </xdr:pic>
    <xdr:clientData/>
  </xdr:twoCellAnchor>
  <xdr:twoCellAnchor editAs="oneCell">
    <xdr:from>
      <xdr:col>8</xdr:col>
      <xdr:colOff>365760</xdr:colOff>
      <xdr:row>114</xdr:row>
      <xdr:rowOff>276225</xdr:rowOff>
    </xdr:from>
    <xdr:to>
      <xdr:col>8</xdr:col>
      <xdr:colOff>1744980</xdr:colOff>
      <xdr:row>114</xdr:row>
      <xdr:rowOff>817880</xdr:rowOff>
    </xdr:to>
    <xdr:pic>
      <xdr:nvPicPr>
        <xdr:cNvPr id="52" name="图片 5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20"/>
        <a:stretch>
          <a:fillRect/>
        </a:stretch>
      </xdr:blipFill>
      <xdr:spPr>
        <a:xfrm>
          <a:off x="7713980" y="122196225"/>
          <a:ext cx="1379220" cy="541655"/>
        </a:xfrm>
        <a:prstGeom prst="rect">
          <a:avLst/>
        </a:prstGeom>
        <a:noFill/>
        <a:ln w="9525">
          <a:noFill/>
        </a:ln>
      </xdr:spPr>
    </xdr:pic>
    <xdr:clientData/>
  </xdr:twoCellAnchor>
  <xdr:twoCellAnchor editAs="oneCell">
    <xdr:from>
      <xdr:col>8</xdr:col>
      <xdr:colOff>270510</xdr:colOff>
      <xdr:row>4</xdr:row>
      <xdr:rowOff>114300</xdr:rowOff>
    </xdr:from>
    <xdr:to>
      <xdr:col>8</xdr:col>
      <xdr:colOff>1473835</xdr:colOff>
      <xdr:row>4</xdr:row>
      <xdr:rowOff>1137285</xdr:rowOff>
    </xdr:to>
    <xdr:pic>
      <xdr:nvPicPr>
        <xdr:cNvPr id="53" name="图片 52">
          <a:extLst>
            <a:ext uri="{FF2B5EF4-FFF2-40B4-BE49-F238E27FC236}">
              <a16:creationId xmlns:a16="http://schemas.microsoft.com/office/drawing/2014/main" id="{00000000-0008-0000-0C00-000035000000}"/>
            </a:ext>
          </a:extLst>
        </xdr:cNvPr>
        <xdr:cNvPicPr>
          <a:picLocks noChangeAspect="1"/>
        </xdr:cNvPicPr>
      </xdr:nvPicPr>
      <xdr:blipFill>
        <a:blip xmlns:r="http://schemas.openxmlformats.org/officeDocument/2006/relationships" r:embed="rId21">
          <a:lum contrast="30000"/>
        </a:blip>
        <a:stretch>
          <a:fillRect/>
        </a:stretch>
      </xdr:blipFill>
      <xdr:spPr>
        <a:xfrm>
          <a:off x="7618730" y="2602230"/>
          <a:ext cx="1203325" cy="1022985"/>
        </a:xfrm>
        <a:prstGeom prst="rect">
          <a:avLst/>
        </a:prstGeom>
        <a:noFill/>
        <a:ln w="9525">
          <a:noFill/>
        </a:ln>
      </xdr:spPr>
    </xdr:pic>
    <xdr:clientData/>
  </xdr:twoCellAnchor>
  <xdr:twoCellAnchor editAs="oneCell">
    <xdr:from>
      <xdr:col>8</xdr:col>
      <xdr:colOff>213360</xdr:colOff>
      <xdr:row>5</xdr:row>
      <xdr:rowOff>171450</xdr:rowOff>
    </xdr:from>
    <xdr:to>
      <xdr:col>8</xdr:col>
      <xdr:colOff>1586230</xdr:colOff>
      <xdr:row>5</xdr:row>
      <xdr:rowOff>970915</xdr:rowOff>
    </xdr:to>
    <xdr:pic>
      <xdr:nvPicPr>
        <xdr:cNvPr id="54" name="图片 53">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22"/>
        <a:stretch>
          <a:fillRect/>
        </a:stretch>
      </xdr:blipFill>
      <xdr:spPr>
        <a:xfrm>
          <a:off x="7561580" y="3930015"/>
          <a:ext cx="1372870" cy="799465"/>
        </a:xfrm>
        <a:prstGeom prst="rect">
          <a:avLst/>
        </a:prstGeom>
        <a:noFill/>
        <a:ln w="9525">
          <a:noFill/>
        </a:ln>
      </xdr:spPr>
    </xdr:pic>
    <xdr:clientData/>
  </xdr:twoCellAnchor>
  <xdr:twoCellAnchor editAs="oneCell">
    <xdr:from>
      <xdr:col>8</xdr:col>
      <xdr:colOff>269875</xdr:colOff>
      <xdr:row>6</xdr:row>
      <xdr:rowOff>201295</xdr:rowOff>
    </xdr:from>
    <xdr:to>
      <xdr:col>8</xdr:col>
      <xdr:colOff>1639570</xdr:colOff>
      <xdr:row>6</xdr:row>
      <xdr:rowOff>998855</xdr:rowOff>
    </xdr:to>
    <xdr:pic>
      <xdr:nvPicPr>
        <xdr:cNvPr id="55" name="图片 54">
          <a:extLst>
            <a:ext uri="{FF2B5EF4-FFF2-40B4-BE49-F238E27FC236}">
              <a16:creationId xmlns:a16="http://schemas.microsoft.com/office/drawing/2014/main" id="{00000000-0008-0000-0C00-000037000000}"/>
            </a:ext>
          </a:extLst>
        </xdr:cNvPr>
        <xdr:cNvPicPr>
          <a:picLocks noChangeAspect="1"/>
        </xdr:cNvPicPr>
      </xdr:nvPicPr>
      <xdr:blipFill>
        <a:blip xmlns:r="http://schemas.openxmlformats.org/officeDocument/2006/relationships" r:embed="rId23"/>
        <a:stretch>
          <a:fillRect/>
        </a:stretch>
      </xdr:blipFill>
      <xdr:spPr>
        <a:xfrm>
          <a:off x="7618095" y="5230495"/>
          <a:ext cx="1369695" cy="797560"/>
        </a:xfrm>
        <a:prstGeom prst="rect">
          <a:avLst/>
        </a:prstGeom>
        <a:noFill/>
        <a:ln w="9525">
          <a:noFill/>
        </a:ln>
      </xdr:spPr>
    </xdr:pic>
    <xdr:clientData/>
  </xdr:twoCellAnchor>
  <xdr:twoCellAnchor editAs="oneCell">
    <xdr:from>
      <xdr:col>8</xdr:col>
      <xdr:colOff>336550</xdr:colOff>
      <xdr:row>7</xdr:row>
      <xdr:rowOff>276225</xdr:rowOff>
    </xdr:from>
    <xdr:to>
      <xdr:col>8</xdr:col>
      <xdr:colOff>1722120</xdr:colOff>
      <xdr:row>7</xdr:row>
      <xdr:rowOff>1082675</xdr:rowOff>
    </xdr:to>
    <xdr:pic>
      <xdr:nvPicPr>
        <xdr:cNvPr id="56" name="图片 55">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24"/>
        <a:stretch>
          <a:fillRect/>
        </a:stretch>
      </xdr:blipFill>
      <xdr:spPr>
        <a:xfrm>
          <a:off x="7684770" y="6576060"/>
          <a:ext cx="1385570" cy="806450"/>
        </a:xfrm>
        <a:prstGeom prst="rect">
          <a:avLst/>
        </a:prstGeom>
        <a:noFill/>
        <a:ln w="9525">
          <a:noFill/>
        </a:ln>
      </xdr:spPr>
    </xdr:pic>
    <xdr:clientData/>
  </xdr:twoCellAnchor>
  <xdr:twoCellAnchor editAs="oneCell">
    <xdr:from>
      <xdr:col>8</xdr:col>
      <xdr:colOff>117475</xdr:colOff>
      <xdr:row>14</xdr:row>
      <xdr:rowOff>276225</xdr:rowOff>
    </xdr:from>
    <xdr:to>
      <xdr:col>8</xdr:col>
      <xdr:colOff>1846580</xdr:colOff>
      <xdr:row>14</xdr:row>
      <xdr:rowOff>1151890</xdr:rowOff>
    </xdr:to>
    <xdr:pic>
      <xdr:nvPicPr>
        <xdr:cNvPr id="57" name="图片 56">
          <a:extLst>
            <a:ext uri="{FF2B5EF4-FFF2-40B4-BE49-F238E27FC236}">
              <a16:creationId xmlns:a16="http://schemas.microsoft.com/office/drawing/2014/main" id="{00000000-0008-0000-0C00-000039000000}"/>
            </a:ext>
          </a:extLst>
        </xdr:cNvPr>
        <xdr:cNvPicPr>
          <a:picLocks noChangeAspect="1"/>
        </xdr:cNvPicPr>
      </xdr:nvPicPr>
      <xdr:blipFill>
        <a:blip xmlns:r="http://schemas.openxmlformats.org/officeDocument/2006/relationships" r:embed="rId25"/>
        <a:stretch>
          <a:fillRect/>
        </a:stretch>
      </xdr:blipFill>
      <xdr:spPr>
        <a:xfrm>
          <a:off x="7465695" y="14681835"/>
          <a:ext cx="1729105" cy="875665"/>
        </a:xfrm>
        <a:prstGeom prst="rect">
          <a:avLst/>
        </a:prstGeom>
        <a:noFill/>
        <a:ln w="9525">
          <a:noFill/>
        </a:ln>
      </xdr:spPr>
    </xdr:pic>
    <xdr:clientData/>
  </xdr:twoCellAnchor>
  <xdr:twoCellAnchor editAs="oneCell">
    <xdr:from>
      <xdr:col>8</xdr:col>
      <xdr:colOff>241300</xdr:colOff>
      <xdr:row>15</xdr:row>
      <xdr:rowOff>252095</xdr:rowOff>
    </xdr:from>
    <xdr:to>
      <xdr:col>8</xdr:col>
      <xdr:colOff>1548130</xdr:colOff>
      <xdr:row>15</xdr:row>
      <xdr:rowOff>1073785</xdr:rowOff>
    </xdr:to>
    <xdr:pic>
      <xdr:nvPicPr>
        <xdr:cNvPr id="58" name="图片 57" descr="MO@NTHBVVQ~0}UUNE$(D5UY">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26"/>
        <a:stretch>
          <a:fillRect/>
        </a:stretch>
      </xdr:blipFill>
      <xdr:spPr>
        <a:xfrm>
          <a:off x="7589520" y="15928340"/>
          <a:ext cx="1306830" cy="821690"/>
        </a:xfrm>
        <a:prstGeom prst="rect">
          <a:avLst/>
        </a:prstGeom>
      </xdr:spPr>
    </xdr:pic>
    <xdr:clientData/>
  </xdr:twoCellAnchor>
  <xdr:twoCellAnchor editAs="oneCell">
    <xdr:from>
      <xdr:col>8</xdr:col>
      <xdr:colOff>289560</xdr:colOff>
      <xdr:row>16</xdr:row>
      <xdr:rowOff>133350</xdr:rowOff>
    </xdr:from>
    <xdr:to>
      <xdr:col>8</xdr:col>
      <xdr:colOff>1544320</xdr:colOff>
      <xdr:row>16</xdr:row>
      <xdr:rowOff>1155065</xdr:rowOff>
    </xdr:to>
    <xdr:pic>
      <xdr:nvPicPr>
        <xdr:cNvPr id="59" name="图片 58">
          <a:extLst>
            <a:ext uri="{FF2B5EF4-FFF2-40B4-BE49-F238E27FC236}">
              <a16:creationId xmlns:a16="http://schemas.microsoft.com/office/drawing/2014/main" id="{00000000-0008-0000-0C00-00003B000000}"/>
            </a:ext>
          </a:extLst>
        </xdr:cNvPr>
        <xdr:cNvPicPr>
          <a:picLocks noChangeAspect="1"/>
        </xdr:cNvPicPr>
      </xdr:nvPicPr>
      <xdr:blipFill>
        <a:blip xmlns:r="http://schemas.openxmlformats.org/officeDocument/2006/relationships" r:embed="rId27"/>
        <a:stretch>
          <a:fillRect/>
        </a:stretch>
      </xdr:blipFill>
      <xdr:spPr>
        <a:xfrm>
          <a:off x="7637780" y="17080230"/>
          <a:ext cx="1254760" cy="1021715"/>
        </a:xfrm>
        <a:prstGeom prst="rect">
          <a:avLst/>
        </a:prstGeom>
        <a:noFill/>
        <a:ln w="9525">
          <a:noFill/>
        </a:ln>
      </xdr:spPr>
    </xdr:pic>
    <xdr:clientData/>
  </xdr:twoCellAnchor>
  <xdr:twoCellAnchor editAs="oneCell">
    <xdr:from>
      <xdr:col>8</xdr:col>
      <xdr:colOff>518160</xdr:colOff>
      <xdr:row>29</xdr:row>
      <xdr:rowOff>55245</xdr:rowOff>
    </xdr:from>
    <xdr:to>
      <xdr:col>8</xdr:col>
      <xdr:colOff>1826895</xdr:colOff>
      <xdr:row>29</xdr:row>
      <xdr:rowOff>1122680</xdr:rowOff>
    </xdr:to>
    <xdr:pic>
      <xdr:nvPicPr>
        <xdr:cNvPr id="60" name="图片 59" descr="GI60MAL~}U6KKOW(2M08$B9">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28"/>
        <a:stretch>
          <a:fillRect/>
        </a:stretch>
      </xdr:blipFill>
      <xdr:spPr>
        <a:xfrm>
          <a:off x="7866380" y="28054935"/>
          <a:ext cx="1308735" cy="1067435"/>
        </a:xfrm>
        <a:prstGeom prst="rect">
          <a:avLst/>
        </a:prstGeom>
      </xdr:spPr>
    </xdr:pic>
    <xdr:clientData/>
  </xdr:twoCellAnchor>
  <xdr:twoCellAnchor editAs="oneCell">
    <xdr:from>
      <xdr:col>8</xdr:col>
      <xdr:colOff>612775</xdr:colOff>
      <xdr:row>33</xdr:row>
      <xdr:rowOff>133350</xdr:rowOff>
    </xdr:from>
    <xdr:to>
      <xdr:col>8</xdr:col>
      <xdr:colOff>1597660</xdr:colOff>
      <xdr:row>33</xdr:row>
      <xdr:rowOff>1170940</xdr:rowOff>
    </xdr:to>
    <xdr:pic>
      <xdr:nvPicPr>
        <xdr:cNvPr id="61" name="图片 60" descr="AC2$ME%(9G])1QJSRUYXE(L">
          <a:extLst>
            <a:ext uri="{FF2B5EF4-FFF2-40B4-BE49-F238E27FC236}">
              <a16:creationId xmlns:a16="http://schemas.microsoft.com/office/drawing/2014/main" id="{00000000-0008-0000-0C00-00003D000000}"/>
            </a:ext>
          </a:extLst>
        </xdr:cNvPr>
        <xdr:cNvPicPr>
          <a:picLocks noChangeAspect="1"/>
        </xdr:cNvPicPr>
      </xdr:nvPicPr>
      <xdr:blipFill>
        <a:blip xmlns:r="http://schemas.openxmlformats.org/officeDocument/2006/relationships" r:embed="rId29">
          <a:lum contrast="12000"/>
        </a:blip>
        <a:stretch>
          <a:fillRect/>
        </a:stretch>
      </xdr:blipFill>
      <xdr:spPr>
        <a:xfrm>
          <a:off x="7960995" y="31714440"/>
          <a:ext cx="984885" cy="1037590"/>
        </a:xfrm>
        <a:prstGeom prst="rect">
          <a:avLst/>
        </a:prstGeom>
      </xdr:spPr>
    </xdr:pic>
    <xdr:clientData/>
  </xdr:twoCellAnchor>
  <xdr:twoCellAnchor editAs="oneCell">
    <xdr:from>
      <xdr:col>8</xdr:col>
      <xdr:colOff>701675</xdr:colOff>
      <xdr:row>45</xdr:row>
      <xdr:rowOff>301625</xdr:rowOff>
    </xdr:from>
    <xdr:to>
      <xdr:col>9</xdr:col>
      <xdr:colOff>3175</xdr:colOff>
      <xdr:row>45</xdr:row>
      <xdr:rowOff>1044575</xdr:rowOff>
    </xdr:to>
    <xdr:pic>
      <xdr:nvPicPr>
        <xdr:cNvPr id="62" name="图片 6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30"/>
        <a:stretch>
          <a:fillRect/>
        </a:stretch>
      </xdr:blipFill>
      <xdr:spPr>
        <a:xfrm>
          <a:off x="8049895" y="43520360"/>
          <a:ext cx="1443355" cy="742950"/>
        </a:xfrm>
        <a:prstGeom prst="rect">
          <a:avLst/>
        </a:prstGeom>
        <a:noFill/>
        <a:ln w="9525">
          <a:noFill/>
        </a:ln>
      </xdr:spPr>
    </xdr:pic>
    <xdr:clientData/>
  </xdr:twoCellAnchor>
  <xdr:twoCellAnchor editAs="oneCell">
    <xdr:from>
      <xdr:col>8</xdr:col>
      <xdr:colOff>748030</xdr:colOff>
      <xdr:row>46</xdr:row>
      <xdr:rowOff>254000</xdr:rowOff>
    </xdr:from>
    <xdr:to>
      <xdr:col>8</xdr:col>
      <xdr:colOff>1913255</xdr:colOff>
      <xdr:row>46</xdr:row>
      <xdr:rowOff>1120140</xdr:rowOff>
    </xdr:to>
    <xdr:pic>
      <xdr:nvPicPr>
        <xdr:cNvPr id="63" name="图片 62">
          <a:extLst>
            <a:ext uri="{FF2B5EF4-FFF2-40B4-BE49-F238E27FC236}">
              <a16:creationId xmlns:a16="http://schemas.microsoft.com/office/drawing/2014/main" id="{00000000-0008-0000-0C00-00003F000000}"/>
            </a:ext>
          </a:extLst>
        </xdr:cNvPr>
        <xdr:cNvPicPr>
          <a:picLocks noChangeAspect="1"/>
        </xdr:cNvPicPr>
      </xdr:nvPicPr>
      <xdr:blipFill>
        <a:blip xmlns:r="http://schemas.openxmlformats.org/officeDocument/2006/relationships" r:embed="rId31"/>
        <a:stretch>
          <a:fillRect/>
        </a:stretch>
      </xdr:blipFill>
      <xdr:spPr>
        <a:xfrm>
          <a:off x="8096250" y="44743370"/>
          <a:ext cx="1165225" cy="866140"/>
        </a:xfrm>
        <a:prstGeom prst="rect">
          <a:avLst/>
        </a:prstGeom>
        <a:noFill/>
        <a:ln w="9525">
          <a:noFill/>
        </a:ln>
      </xdr:spPr>
    </xdr:pic>
    <xdr:clientData/>
  </xdr:twoCellAnchor>
  <xdr:twoCellAnchor editAs="oneCell">
    <xdr:from>
      <xdr:col>8</xdr:col>
      <xdr:colOff>626110</xdr:colOff>
      <xdr:row>51</xdr:row>
      <xdr:rowOff>234950</xdr:rowOff>
    </xdr:from>
    <xdr:to>
      <xdr:col>8</xdr:col>
      <xdr:colOff>1924685</xdr:colOff>
      <xdr:row>51</xdr:row>
      <xdr:rowOff>1081405</xdr:rowOff>
    </xdr:to>
    <xdr:pic>
      <xdr:nvPicPr>
        <xdr:cNvPr id="64" name="图片 63">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32"/>
        <a:stretch>
          <a:fillRect/>
        </a:stretch>
      </xdr:blipFill>
      <xdr:spPr>
        <a:xfrm rot="5400000">
          <a:off x="8200390" y="50851435"/>
          <a:ext cx="846455" cy="1298575"/>
        </a:xfrm>
        <a:prstGeom prst="rect">
          <a:avLst/>
        </a:prstGeom>
        <a:noFill/>
        <a:ln w="9525">
          <a:noFill/>
        </a:ln>
      </xdr:spPr>
    </xdr:pic>
    <xdr:clientData/>
  </xdr:twoCellAnchor>
  <xdr:twoCellAnchor editAs="oneCell">
    <xdr:from>
      <xdr:col>8</xdr:col>
      <xdr:colOff>596900</xdr:colOff>
      <xdr:row>54</xdr:row>
      <xdr:rowOff>158750</xdr:rowOff>
    </xdr:from>
    <xdr:to>
      <xdr:col>8</xdr:col>
      <xdr:colOff>1925320</xdr:colOff>
      <xdr:row>54</xdr:row>
      <xdr:rowOff>1000125</xdr:rowOff>
    </xdr:to>
    <xdr:pic>
      <xdr:nvPicPr>
        <xdr:cNvPr id="65" name="图片 64">
          <a:extLst>
            <a:ext uri="{FF2B5EF4-FFF2-40B4-BE49-F238E27FC236}">
              <a16:creationId xmlns:a16="http://schemas.microsoft.com/office/drawing/2014/main" id="{00000000-0008-0000-0C00-000041000000}"/>
            </a:ext>
          </a:extLst>
        </xdr:cNvPr>
        <xdr:cNvPicPr>
          <a:picLocks noChangeAspect="1"/>
        </xdr:cNvPicPr>
      </xdr:nvPicPr>
      <xdr:blipFill>
        <a:blip xmlns:r="http://schemas.openxmlformats.org/officeDocument/2006/relationships" r:embed="rId33">
          <a:lum contrast="12000"/>
        </a:blip>
        <a:stretch>
          <a:fillRect/>
        </a:stretch>
      </xdr:blipFill>
      <xdr:spPr>
        <a:xfrm>
          <a:off x="7945120" y="53910230"/>
          <a:ext cx="1328420" cy="841375"/>
        </a:xfrm>
        <a:prstGeom prst="rect">
          <a:avLst/>
        </a:prstGeom>
        <a:noFill/>
        <a:ln w="9525">
          <a:noFill/>
        </a:ln>
      </xdr:spPr>
    </xdr:pic>
    <xdr:clientData/>
  </xdr:twoCellAnchor>
  <xdr:twoCellAnchor editAs="oneCell">
    <xdr:from>
      <xdr:col>8</xdr:col>
      <xdr:colOff>727710</xdr:colOff>
      <xdr:row>64</xdr:row>
      <xdr:rowOff>173990</xdr:rowOff>
    </xdr:from>
    <xdr:to>
      <xdr:col>8</xdr:col>
      <xdr:colOff>1900555</xdr:colOff>
      <xdr:row>64</xdr:row>
      <xdr:rowOff>1035685</xdr:rowOff>
    </xdr:to>
    <xdr:pic>
      <xdr:nvPicPr>
        <xdr:cNvPr id="66" name="图片 65">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34"/>
        <a:stretch>
          <a:fillRect/>
        </a:stretch>
      </xdr:blipFill>
      <xdr:spPr>
        <a:xfrm rot="5400000">
          <a:off x="8231505" y="65611375"/>
          <a:ext cx="861695" cy="1172845"/>
        </a:xfrm>
        <a:prstGeom prst="rect">
          <a:avLst/>
        </a:prstGeom>
        <a:noFill/>
        <a:ln w="9525">
          <a:noFill/>
        </a:ln>
      </xdr:spPr>
    </xdr:pic>
    <xdr:clientData/>
  </xdr:twoCellAnchor>
  <xdr:twoCellAnchor editAs="oneCell">
    <xdr:from>
      <xdr:col>8</xdr:col>
      <xdr:colOff>718185</xdr:colOff>
      <xdr:row>67</xdr:row>
      <xdr:rowOff>18415</xdr:rowOff>
    </xdr:from>
    <xdr:to>
      <xdr:col>8</xdr:col>
      <xdr:colOff>1924685</xdr:colOff>
      <xdr:row>67</xdr:row>
      <xdr:rowOff>925195</xdr:rowOff>
    </xdr:to>
    <xdr:pic>
      <xdr:nvPicPr>
        <xdr:cNvPr id="67" name="图片 66">
          <a:extLst>
            <a:ext uri="{FF2B5EF4-FFF2-40B4-BE49-F238E27FC236}">
              <a16:creationId xmlns:a16="http://schemas.microsoft.com/office/drawing/2014/main" id="{00000000-0008-0000-0C00-000043000000}"/>
            </a:ext>
          </a:extLst>
        </xdr:cNvPr>
        <xdr:cNvPicPr>
          <a:picLocks noChangeAspect="1"/>
        </xdr:cNvPicPr>
      </xdr:nvPicPr>
      <xdr:blipFill>
        <a:blip xmlns:r="http://schemas.openxmlformats.org/officeDocument/2006/relationships" r:embed="rId35"/>
        <a:stretch>
          <a:fillRect/>
        </a:stretch>
      </xdr:blipFill>
      <xdr:spPr>
        <a:xfrm>
          <a:off x="8066405" y="68585080"/>
          <a:ext cx="1206500" cy="906780"/>
        </a:xfrm>
        <a:prstGeom prst="rect">
          <a:avLst/>
        </a:prstGeom>
        <a:noFill/>
        <a:ln w="9525">
          <a:noFill/>
        </a:ln>
      </xdr:spPr>
    </xdr:pic>
    <xdr:clientData/>
  </xdr:twoCellAnchor>
  <xdr:twoCellAnchor editAs="oneCell">
    <xdr:from>
      <xdr:col>8</xdr:col>
      <xdr:colOff>546735</xdr:colOff>
      <xdr:row>72</xdr:row>
      <xdr:rowOff>104775</xdr:rowOff>
    </xdr:from>
    <xdr:to>
      <xdr:col>8</xdr:col>
      <xdr:colOff>1880870</xdr:colOff>
      <xdr:row>72</xdr:row>
      <xdr:rowOff>1093470</xdr:rowOff>
    </xdr:to>
    <xdr:pic>
      <xdr:nvPicPr>
        <xdr:cNvPr id="68" name="图片 67">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36"/>
        <a:stretch>
          <a:fillRect/>
        </a:stretch>
      </xdr:blipFill>
      <xdr:spPr>
        <a:xfrm>
          <a:off x="7894955" y="74148315"/>
          <a:ext cx="1334135" cy="988695"/>
        </a:xfrm>
        <a:prstGeom prst="rect">
          <a:avLst/>
        </a:prstGeom>
        <a:noFill/>
        <a:ln w="9525">
          <a:noFill/>
        </a:ln>
      </xdr:spPr>
    </xdr:pic>
    <xdr:clientData/>
  </xdr:twoCellAnchor>
  <xdr:twoCellAnchor editAs="oneCell">
    <xdr:from>
      <xdr:col>8</xdr:col>
      <xdr:colOff>451485</xdr:colOff>
      <xdr:row>73</xdr:row>
      <xdr:rowOff>203200</xdr:rowOff>
    </xdr:from>
    <xdr:to>
      <xdr:col>8</xdr:col>
      <xdr:colOff>1813560</xdr:colOff>
      <xdr:row>73</xdr:row>
      <xdr:rowOff>1072515</xdr:rowOff>
    </xdr:to>
    <xdr:pic>
      <xdr:nvPicPr>
        <xdr:cNvPr id="69" name="图片 68">
          <a:extLst>
            <a:ext uri="{FF2B5EF4-FFF2-40B4-BE49-F238E27FC236}">
              <a16:creationId xmlns:a16="http://schemas.microsoft.com/office/drawing/2014/main" id="{00000000-0008-0000-0C00-000045000000}"/>
            </a:ext>
          </a:extLst>
        </xdr:cNvPr>
        <xdr:cNvPicPr>
          <a:picLocks noChangeAspect="1"/>
        </xdr:cNvPicPr>
      </xdr:nvPicPr>
      <xdr:blipFill>
        <a:blip xmlns:r="http://schemas.openxmlformats.org/officeDocument/2006/relationships" r:embed="rId37"/>
        <a:stretch>
          <a:fillRect/>
        </a:stretch>
      </xdr:blipFill>
      <xdr:spPr>
        <a:xfrm>
          <a:off x="7799705" y="75517375"/>
          <a:ext cx="1362075" cy="869315"/>
        </a:xfrm>
        <a:prstGeom prst="rect">
          <a:avLst/>
        </a:prstGeom>
        <a:noFill/>
        <a:ln w="9525">
          <a:noFill/>
        </a:ln>
      </xdr:spPr>
    </xdr:pic>
    <xdr:clientData/>
  </xdr:twoCellAnchor>
  <xdr:twoCellAnchor editAs="oneCell">
    <xdr:from>
      <xdr:col>8</xdr:col>
      <xdr:colOff>365125</xdr:colOff>
      <xdr:row>74</xdr:row>
      <xdr:rowOff>124460</xdr:rowOff>
    </xdr:from>
    <xdr:to>
      <xdr:col>8</xdr:col>
      <xdr:colOff>1717040</xdr:colOff>
      <xdr:row>74</xdr:row>
      <xdr:rowOff>1050290</xdr:rowOff>
    </xdr:to>
    <xdr:pic>
      <xdr:nvPicPr>
        <xdr:cNvPr id="70" name="图片 69">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38"/>
        <a:stretch>
          <a:fillRect/>
        </a:stretch>
      </xdr:blipFill>
      <xdr:spPr>
        <a:xfrm>
          <a:off x="7713345" y="76709270"/>
          <a:ext cx="1351915" cy="925830"/>
        </a:xfrm>
        <a:prstGeom prst="rect">
          <a:avLst/>
        </a:prstGeom>
        <a:noFill/>
        <a:ln w="9525">
          <a:noFill/>
        </a:ln>
      </xdr:spPr>
    </xdr:pic>
    <xdr:clientData/>
  </xdr:twoCellAnchor>
  <xdr:twoCellAnchor editAs="oneCell">
    <xdr:from>
      <xdr:col>8</xdr:col>
      <xdr:colOff>536575</xdr:colOff>
      <xdr:row>75</xdr:row>
      <xdr:rowOff>143510</xdr:rowOff>
    </xdr:from>
    <xdr:to>
      <xdr:col>8</xdr:col>
      <xdr:colOff>1924685</xdr:colOff>
      <xdr:row>75</xdr:row>
      <xdr:rowOff>1085215</xdr:rowOff>
    </xdr:to>
    <xdr:pic>
      <xdr:nvPicPr>
        <xdr:cNvPr id="71" name="图片 70">
          <a:extLst>
            <a:ext uri="{FF2B5EF4-FFF2-40B4-BE49-F238E27FC236}">
              <a16:creationId xmlns:a16="http://schemas.microsoft.com/office/drawing/2014/main" id="{00000000-0008-0000-0C00-000047000000}"/>
            </a:ext>
          </a:extLst>
        </xdr:cNvPr>
        <xdr:cNvPicPr>
          <a:picLocks noChangeAspect="1"/>
        </xdr:cNvPicPr>
      </xdr:nvPicPr>
      <xdr:blipFill>
        <a:blip xmlns:r="http://schemas.openxmlformats.org/officeDocument/2006/relationships" r:embed="rId39"/>
        <a:stretch>
          <a:fillRect/>
        </a:stretch>
      </xdr:blipFill>
      <xdr:spPr>
        <a:xfrm>
          <a:off x="7884795" y="77998955"/>
          <a:ext cx="1388110" cy="941705"/>
        </a:xfrm>
        <a:prstGeom prst="rect">
          <a:avLst/>
        </a:prstGeom>
        <a:noFill/>
        <a:ln w="9525">
          <a:noFill/>
        </a:ln>
      </xdr:spPr>
    </xdr:pic>
    <xdr:clientData/>
  </xdr:twoCellAnchor>
  <xdr:twoCellAnchor editAs="oneCell">
    <xdr:from>
      <xdr:col>8</xdr:col>
      <xdr:colOff>755650</xdr:colOff>
      <xdr:row>76</xdr:row>
      <xdr:rowOff>142875</xdr:rowOff>
    </xdr:from>
    <xdr:to>
      <xdr:col>8</xdr:col>
      <xdr:colOff>1925320</xdr:colOff>
      <xdr:row>76</xdr:row>
      <xdr:rowOff>1099185</xdr:rowOff>
    </xdr:to>
    <xdr:pic>
      <xdr:nvPicPr>
        <xdr:cNvPr id="72" name="图片 7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40"/>
        <a:stretch>
          <a:fillRect/>
        </a:stretch>
      </xdr:blipFill>
      <xdr:spPr>
        <a:xfrm>
          <a:off x="8103870" y="79268955"/>
          <a:ext cx="1169670" cy="956310"/>
        </a:xfrm>
        <a:prstGeom prst="rect">
          <a:avLst/>
        </a:prstGeom>
        <a:noFill/>
        <a:ln w="9525">
          <a:noFill/>
        </a:ln>
      </xdr:spPr>
    </xdr:pic>
    <xdr:clientData/>
  </xdr:twoCellAnchor>
  <xdr:twoCellAnchor editAs="oneCell">
    <xdr:from>
      <xdr:col>8</xdr:col>
      <xdr:colOff>661035</xdr:colOff>
      <xdr:row>77</xdr:row>
      <xdr:rowOff>180975</xdr:rowOff>
    </xdr:from>
    <xdr:to>
      <xdr:col>9</xdr:col>
      <xdr:colOff>1270</xdr:colOff>
      <xdr:row>77</xdr:row>
      <xdr:rowOff>1135380</xdr:rowOff>
    </xdr:to>
    <xdr:pic>
      <xdr:nvPicPr>
        <xdr:cNvPr id="73" name="图片 72">
          <a:extLst>
            <a:ext uri="{FF2B5EF4-FFF2-40B4-BE49-F238E27FC236}">
              <a16:creationId xmlns:a16="http://schemas.microsoft.com/office/drawing/2014/main" id="{00000000-0008-0000-0C00-000049000000}"/>
            </a:ext>
          </a:extLst>
        </xdr:cNvPr>
        <xdr:cNvPicPr>
          <a:picLocks noChangeAspect="1"/>
        </xdr:cNvPicPr>
      </xdr:nvPicPr>
      <xdr:blipFill>
        <a:blip xmlns:r="http://schemas.openxmlformats.org/officeDocument/2006/relationships" r:embed="rId41"/>
        <a:stretch>
          <a:fillRect/>
        </a:stretch>
      </xdr:blipFill>
      <xdr:spPr>
        <a:xfrm>
          <a:off x="8009255" y="80577690"/>
          <a:ext cx="1482090" cy="954405"/>
        </a:xfrm>
        <a:prstGeom prst="rect">
          <a:avLst/>
        </a:prstGeom>
        <a:noFill/>
        <a:ln w="9525">
          <a:noFill/>
        </a:ln>
      </xdr:spPr>
    </xdr:pic>
    <xdr:clientData/>
  </xdr:twoCellAnchor>
  <xdr:twoCellAnchor editAs="oneCell">
    <xdr:from>
      <xdr:col>8</xdr:col>
      <xdr:colOff>822325</xdr:colOff>
      <xdr:row>78</xdr:row>
      <xdr:rowOff>125730</xdr:rowOff>
    </xdr:from>
    <xdr:to>
      <xdr:col>9</xdr:col>
      <xdr:colOff>1905</xdr:colOff>
      <xdr:row>78</xdr:row>
      <xdr:rowOff>985520</xdr:rowOff>
    </xdr:to>
    <xdr:pic>
      <xdr:nvPicPr>
        <xdr:cNvPr id="74" name="图片 73">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42"/>
        <a:stretch>
          <a:fillRect/>
        </a:stretch>
      </xdr:blipFill>
      <xdr:spPr>
        <a:xfrm>
          <a:off x="8170545" y="81793080"/>
          <a:ext cx="1321435" cy="859790"/>
        </a:xfrm>
        <a:prstGeom prst="rect">
          <a:avLst/>
        </a:prstGeom>
        <a:noFill/>
        <a:ln w="9525">
          <a:noFill/>
        </a:ln>
      </xdr:spPr>
    </xdr:pic>
    <xdr:clientData/>
  </xdr:twoCellAnchor>
  <xdr:twoCellAnchor editAs="oneCell">
    <xdr:from>
      <xdr:col>8</xdr:col>
      <xdr:colOff>929640</xdr:colOff>
      <xdr:row>79</xdr:row>
      <xdr:rowOff>0</xdr:rowOff>
    </xdr:from>
    <xdr:to>
      <xdr:col>8</xdr:col>
      <xdr:colOff>1875790</xdr:colOff>
      <xdr:row>79</xdr:row>
      <xdr:rowOff>871220</xdr:rowOff>
    </xdr:to>
    <xdr:pic>
      <xdr:nvPicPr>
        <xdr:cNvPr id="75" name="图片 74">
          <a:extLst>
            <a:ext uri="{FF2B5EF4-FFF2-40B4-BE49-F238E27FC236}">
              <a16:creationId xmlns:a16="http://schemas.microsoft.com/office/drawing/2014/main" id="{00000000-0008-0000-0C00-00004B000000}"/>
            </a:ext>
          </a:extLst>
        </xdr:cNvPr>
        <xdr:cNvPicPr>
          <a:picLocks noChangeAspect="1"/>
        </xdr:cNvPicPr>
      </xdr:nvPicPr>
      <xdr:blipFill>
        <a:blip xmlns:r="http://schemas.openxmlformats.org/officeDocument/2006/relationships" r:embed="rId43"/>
        <a:stretch>
          <a:fillRect/>
        </a:stretch>
      </xdr:blipFill>
      <xdr:spPr>
        <a:xfrm rot="16200000">
          <a:off x="8315325" y="82900520"/>
          <a:ext cx="871220" cy="946150"/>
        </a:xfrm>
        <a:prstGeom prst="rect">
          <a:avLst/>
        </a:prstGeom>
        <a:noFill/>
        <a:ln w="9525">
          <a:noFill/>
        </a:ln>
      </xdr:spPr>
    </xdr:pic>
    <xdr:clientData/>
  </xdr:twoCellAnchor>
  <xdr:twoCellAnchor editAs="oneCell">
    <xdr:from>
      <xdr:col>8</xdr:col>
      <xdr:colOff>546100</xdr:colOff>
      <xdr:row>80</xdr:row>
      <xdr:rowOff>19685</xdr:rowOff>
    </xdr:from>
    <xdr:to>
      <xdr:col>8</xdr:col>
      <xdr:colOff>1927225</xdr:colOff>
      <xdr:row>80</xdr:row>
      <xdr:rowOff>1148080</xdr:rowOff>
    </xdr:to>
    <xdr:pic>
      <xdr:nvPicPr>
        <xdr:cNvPr id="76" name="图片 75">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44"/>
        <a:stretch>
          <a:fillRect/>
        </a:stretch>
      </xdr:blipFill>
      <xdr:spPr>
        <a:xfrm>
          <a:off x="7894320" y="84228305"/>
          <a:ext cx="1381125" cy="1128395"/>
        </a:xfrm>
        <a:prstGeom prst="rect">
          <a:avLst/>
        </a:prstGeom>
        <a:noFill/>
        <a:ln w="9525">
          <a:noFill/>
        </a:ln>
      </xdr:spPr>
    </xdr:pic>
    <xdr:clientData/>
  </xdr:twoCellAnchor>
  <xdr:twoCellAnchor editAs="oneCell">
    <xdr:from>
      <xdr:col>8</xdr:col>
      <xdr:colOff>603885</xdr:colOff>
      <xdr:row>81</xdr:row>
      <xdr:rowOff>139065</xdr:rowOff>
    </xdr:from>
    <xdr:to>
      <xdr:col>8</xdr:col>
      <xdr:colOff>1924050</xdr:colOff>
      <xdr:row>81</xdr:row>
      <xdr:rowOff>1257935</xdr:rowOff>
    </xdr:to>
    <xdr:pic>
      <xdr:nvPicPr>
        <xdr:cNvPr id="77" name="图片 76">
          <a:extLst>
            <a:ext uri="{FF2B5EF4-FFF2-40B4-BE49-F238E27FC236}">
              <a16:creationId xmlns:a16="http://schemas.microsoft.com/office/drawing/2014/main" id="{00000000-0008-0000-0C00-00004D000000}"/>
            </a:ext>
          </a:extLst>
        </xdr:cNvPr>
        <xdr:cNvPicPr>
          <a:picLocks noChangeAspect="1"/>
        </xdr:cNvPicPr>
      </xdr:nvPicPr>
      <xdr:blipFill>
        <a:blip xmlns:r="http://schemas.openxmlformats.org/officeDocument/2006/relationships" r:embed="rId45"/>
        <a:stretch>
          <a:fillRect/>
        </a:stretch>
      </xdr:blipFill>
      <xdr:spPr>
        <a:xfrm>
          <a:off x="7952105" y="85618320"/>
          <a:ext cx="1320165" cy="1118870"/>
        </a:xfrm>
        <a:prstGeom prst="rect">
          <a:avLst/>
        </a:prstGeom>
        <a:noFill/>
        <a:ln w="9525">
          <a:noFill/>
        </a:ln>
      </xdr:spPr>
    </xdr:pic>
    <xdr:clientData/>
  </xdr:twoCellAnchor>
  <xdr:twoCellAnchor editAs="oneCell">
    <xdr:from>
      <xdr:col>8</xdr:col>
      <xdr:colOff>391160</xdr:colOff>
      <xdr:row>84</xdr:row>
      <xdr:rowOff>228600</xdr:rowOff>
    </xdr:from>
    <xdr:to>
      <xdr:col>8</xdr:col>
      <xdr:colOff>1751965</xdr:colOff>
      <xdr:row>84</xdr:row>
      <xdr:rowOff>1103630</xdr:rowOff>
    </xdr:to>
    <xdr:pic>
      <xdr:nvPicPr>
        <xdr:cNvPr id="78" name="图片 77">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46"/>
        <a:stretch>
          <a:fillRect/>
        </a:stretch>
      </xdr:blipFill>
      <xdr:spPr>
        <a:xfrm>
          <a:off x="7739380" y="89519760"/>
          <a:ext cx="1360805" cy="875030"/>
        </a:xfrm>
        <a:prstGeom prst="rect">
          <a:avLst/>
        </a:prstGeom>
        <a:noFill/>
        <a:ln w="9525">
          <a:noFill/>
        </a:ln>
      </xdr:spPr>
    </xdr:pic>
    <xdr:clientData/>
  </xdr:twoCellAnchor>
  <xdr:twoCellAnchor editAs="oneCell">
    <xdr:from>
      <xdr:col>8</xdr:col>
      <xdr:colOff>439102</xdr:colOff>
      <xdr:row>113</xdr:row>
      <xdr:rowOff>152717</xdr:rowOff>
    </xdr:from>
    <xdr:to>
      <xdr:col>8</xdr:col>
      <xdr:colOff>1737677</xdr:colOff>
      <xdr:row>113</xdr:row>
      <xdr:rowOff>1020127</xdr:rowOff>
    </xdr:to>
    <xdr:pic>
      <xdr:nvPicPr>
        <xdr:cNvPr id="79" name="图片 78">
          <a:extLst>
            <a:ext uri="{FF2B5EF4-FFF2-40B4-BE49-F238E27FC236}">
              <a16:creationId xmlns:a16="http://schemas.microsoft.com/office/drawing/2014/main" id="{00000000-0008-0000-0C00-00004F000000}"/>
            </a:ext>
          </a:extLst>
        </xdr:cNvPr>
        <xdr:cNvPicPr>
          <a:picLocks noChangeAspect="1"/>
        </xdr:cNvPicPr>
      </xdr:nvPicPr>
      <xdr:blipFill>
        <a:blip xmlns:r="http://schemas.openxmlformats.org/officeDocument/2006/relationships" r:embed="rId47">
          <a:lum contrast="12000"/>
        </a:blip>
        <a:stretch>
          <a:fillRect/>
        </a:stretch>
      </xdr:blipFill>
      <xdr:spPr>
        <a:xfrm rot="16200000">
          <a:off x="8002270" y="120585865"/>
          <a:ext cx="867410" cy="1298575"/>
        </a:xfrm>
        <a:prstGeom prst="rect">
          <a:avLst/>
        </a:prstGeom>
        <a:noFill/>
        <a:ln w="9525">
          <a:noFill/>
        </a:ln>
      </xdr:spPr>
    </xdr:pic>
    <xdr:clientData/>
  </xdr:twoCellAnchor>
  <xdr:twoCellAnchor editAs="oneCell">
    <xdr:from>
      <xdr:col>8</xdr:col>
      <xdr:colOff>412750</xdr:colOff>
      <xdr:row>115</xdr:row>
      <xdr:rowOff>200025</xdr:rowOff>
    </xdr:from>
    <xdr:to>
      <xdr:col>8</xdr:col>
      <xdr:colOff>1779270</xdr:colOff>
      <xdr:row>115</xdr:row>
      <xdr:rowOff>881380</xdr:rowOff>
    </xdr:to>
    <xdr:pic>
      <xdr:nvPicPr>
        <xdr:cNvPr id="80" name="图片 79">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48"/>
        <a:stretch>
          <a:fillRect/>
        </a:stretch>
      </xdr:blipFill>
      <xdr:spPr>
        <a:xfrm>
          <a:off x="7760970" y="123390660"/>
          <a:ext cx="1366520" cy="681355"/>
        </a:xfrm>
        <a:prstGeom prst="rect">
          <a:avLst/>
        </a:prstGeom>
        <a:noFill/>
        <a:ln w="9525">
          <a:noFill/>
        </a:ln>
      </xdr:spPr>
    </xdr:pic>
    <xdr:clientData/>
  </xdr:twoCellAnchor>
  <xdr:twoCellAnchor editAs="oneCell">
    <xdr:from>
      <xdr:col>8</xdr:col>
      <xdr:colOff>390525</xdr:colOff>
      <xdr:row>116</xdr:row>
      <xdr:rowOff>191135</xdr:rowOff>
    </xdr:from>
    <xdr:to>
      <xdr:col>8</xdr:col>
      <xdr:colOff>1708785</xdr:colOff>
      <xdr:row>116</xdr:row>
      <xdr:rowOff>1066165</xdr:rowOff>
    </xdr:to>
    <xdr:pic>
      <xdr:nvPicPr>
        <xdr:cNvPr id="81" name="图片 80">
          <a:extLst>
            <a:ext uri="{FF2B5EF4-FFF2-40B4-BE49-F238E27FC236}">
              <a16:creationId xmlns:a16="http://schemas.microsoft.com/office/drawing/2014/main" id="{00000000-0008-0000-0C00-000051000000}"/>
            </a:ext>
          </a:extLst>
        </xdr:cNvPr>
        <xdr:cNvPicPr>
          <a:picLocks noChangeAspect="1"/>
        </xdr:cNvPicPr>
      </xdr:nvPicPr>
      <xdr:blipFill>
        <a:blip xmlns:r="http://schemas.openxmlformats.org/officeDocument/2006/relationships" r:embed="rId49">
          <a:lum contrast="18000"/>
        </a:blip>
        <a:stretch>
          <a:fillRect/>
        </a:stretch>
      </xdr:blipFill>
      <xdr:spPr>
        <a:xfrm rot="5400000">
          <a:off x="7960360" y="124430790"/>
          <a:ext cx="875030" cy="1318260"/>
        </a:xfrm>
        <a:prstGeom prst="rect">
          <a:avLst/>
        </a:prstGeom>
        <a:noFill/>
        <a:ln w="9525">
          <a:noFill/>
        </a:ln>
      </xdr:spPr>
    </xdr:pic>
    <xdr:clientData/>
  </xdr:twoCellAnchor>
  <xdr:twoCellAnchor editAs="oneCell">
    <xdr:from>
      <xdr:col>8</xdr:col>
      <xdr:colOff>490855</xdr:colOff>
      <xdr:row>119</xdr:row>
      <xdr:rowOff>238760</xdr:rowOff>
    </xdr:from>
    <xdr:to>
      <xdr:col>8</xdr:col>
      <xdr:colOff>1812290</xdr:colOff>
      <xdr:row>119</xdr:row>
      <xdr:rowOff>916940</xdr:rowOff>
    </xdr:to>
    <xdr:pic>
      <xdr:nvPicPr>
        <xdr:cNvPr id="82" name="图片 8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50"/>
        <a:stretch>
          <a:fillRect/>
        </a:stretch>
      </xdr:blipFill>
      <xdr:spPr>
        <a:xfrm>
          <a:off x="7839075" y="127546100"/>
          <a:ext cx="1321435" cy="678180"/>
        </a:xfrm>
        <a:prstGeom prst="rect">
          <a:avLst/>
        </a:prstGeom>
        <a:noFill/>
        <a:ln w="9525">
          <a:noFill/>
        </a:ln>
      </xdr:spPr>
    </xdr:pic>
    <xdr:clientData/>
  </xdr:twoCellAnchor>
  <xdr:twoCellAnchor editAs="oneCell">
    <xdr:from>
      <xdr:col>8</xdr:col>
      <xdr:colOff>563245</xdr:colOff>
      <xdr:row>120</xdr:row>
      <xdr:rowOff>114300</xdr:rowOff>
    </xdr:from>
    <xdr:to>
      <xdr:col>8</xdr:col>
      <xdr:colOff>1905000</xdr:colOff>
      <xdr:row>120</xdr:row>
      <xdr:rowOff>1037590</xdr:rowOff>
    </xdr:to>
    <xdr:pic>
      <xdr:nvPicPr>
        <xdr:cNvPr id="83" name="图片 82">
          <a:extLst>
            <a:ext uri="{FF2B5EF4-FFF2-40B4-BE49-F238E27FC236}">
              <a16:creationId xmlns:a16="http://schemas.microsoft.com/office/drawing/2014/main" id="{00000000-0008-0000-0C00-000053000000}"/>
            </a:ext>
          </a:extLst>
        </xdr:cNvPr>
        <xdr:cNvPicPr>
          <a:picLocks noChangeAspect="1"/>
        </xdr:cNvPicPr>
      </xdr:nvPicPr>
      <xdr:blipFill>
        <a:blip xmlns:r="http://schemas.openxmlformats.org/officeDocument/2006/relationships" r:embed="rId51"/>
        <a:stretch>
          <a:fillRect/>
        </a:stretch>
      </xdr:blipFill>
      <xdr:spPr>
        <a:xfrm>
          <a:off x="7911465" y="128692275"/>
          <a:ext cx="1341755" cy="923290"/>
        </a:xfrm>
        <a:prstGeom prst="rect">
          <a:avLst/>
        </a:prstGeom>
        <a:noFill/>
        <a:ln w="9525">
          <a:noFill/>
        </a:ln>
      </xdr:spPr>
    </xdr:pic>
    <xdr:clientData/>
  </xdr:twoCellAnchor>
  <xdr:twoCellAnchor editAs="oneCell">
    <xdr:from>
      <xdr:col>8</xdr:col>
      <xdr:colOff>794702</xdr:colOff>
      <xdr:row>118</xdr:row>
      <xdr:rowOff>102552</xdr:rowOff>
    </xdr:from>
    <xdr:to>
      <xdr:col>8</xdr:col>
      <xdr:colOff>1843722</xdr:colOff>
      <xdr:row>118</xdr:row>
      <xdr:rowOff>1110297</xdr:rowOff>
    </xdr:to>
    <xdr:pic>
      <xdr:nvPicPr>
        <xdr:cNvPr id="84" name="图片 83">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52">
          <a:lum contrast="12000"/>
        </a:blip>
        <a:stretch>
          <a:fillRect/>
        </a:stretch>
      </xdr:blipFill>
      <xdr:spPr>
        <a:xfrm rot="16200000">
          <a:off x="8162925" y="126117985"/>
          <a:ext cx="1007745" cy="1049020"/>
        </a:xfrm>
        <a:prstGeom prst="rect">
          <a:avLst/>
        </a:prstGeom>
        <a:noFill/>
        <a:ln w="9525">
          <a:noFill/>
        </a:ln>
      </xdr:spPr>
    </xdr:pic>
    <xdr:clientData/>
  </xdr:twoCellAnchor>
  <xdr:twoCellAnchor editAs="oneCell">
    <xdr:from>
      <xdr:col>8</xdr:col>
      <xdr:colOff>546100</xdr:colOff>
      <xdr:row>121</xdr:row>
      <xdr:rowOff>238125</xdr:rowOff>
    </xdr:from>
    <xdr:to>
      <xdr:col>8</xdr:col>
      <xdr:colOff>1886585</xdr:colOff>
      <xdr:row>121</xdr:row>
      <xdr:rowOff>949960</xdr:rowOff>
    </xdr:to>
    <xdr:pic>
      <xdr:nvPicPr>
        <xdr:cNvPr id="85" name="图片 84" descr="32KEBLI8R3R(1J}$6_8XBYQ">
          <a:extLst>
            <a:ext uri="{FF2B5EF4-FFF2-40B4-BE49-F238E27FC236}">
              <a16:creationId xmlns:a16="http://schemas.microsoft.com/office/drawing/2014/main" id="{00000000-0008-0000-0C00-000055000000}"/>
            </a:ext>
          </a:extLst>
        </xdr:cNvPr>
        <xdr:cNvPicPr>
          <a:picLocks noChangeAspect="1"/>
        </xdr:cNvPicPr>
      </xdr:nvPicPr>
      <xdr:blipFill>
        <a:blip xmlns:r="http://schemas.openxmlformats.org/officeDocument/2006/relationships" r:embed="rId53"/>
        <a:stretch>
          <a:fillRect/>
        </a:stretch>
      </xdr:blipFill>
      <xdr:spPr>
        <a:xfrm>
          <a:off x="7894320" y="130086735"/>
          <a:ext cx="1340485" cy="711835"/>
        </a:xfrm>
        <a:prstGeom prst="rect">
          <a:avLst/>
        </a:prstGeom>
      </xdr:spPr>
    </xdr:pic>
    <xdr:clientData/>
  </xdr:twoCellAnchor>
  <xdr:twoCellAnchor editAs="oneCell">
    <xdr:from>
      <xdr:col>8</xdr:col>
      <xdr:colOff>825500</xdr:colOff>
      <xdr:row>43</xdr:row>
      <xdr:rowOff>186690</xdr:rowOff>
    </xdr:from>
    <xdr:to>
      <xdr:col>9</xdr:col>
      <xdr:colOff>1270</xdr:colOff>
      <xdr:row>43</xdr:row>
      <xdr:rowOff>1074420</xdr:rowOff>
    </xdr:to>
    <xdr:pic>
      <xdr:nvPicPr>
        <xdr:cNvPr id="86" name="图片 85">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6"/>
        <a:stretch>
          <a:fillRect/>
        </a:stretch>
      </xdr:blipFill>
      <xdr:spPr>
        <a:xfrm>
          <a:off x="8173720" y="40864155"/>
          <a:ext cx="1317625" cy="887730"/>
        </a:xfrm>
        <a:prstGeom prst="rect">
          <a:avLst/>
        </a:prstGeom>
        <a:noFill/>
        <a:ln w="9525">
          <a:noFill/>
        </a:ln>
      </xdr:spPr>
    </xdr:pic>
    <xdr:clientData/>
  </xdr:twoCellAnchor>
  <xdr:twoCellAnchor editAs="oneCell">
    <xdr:from>
      <xdr:col>8</xdr:col>
      <xdr:colOff>844550</xdr:colOff>
      <xdr:row>44</xdr:row>
      <xdr:rowOff>187325</xdr:rowOff>
    </xdr:from>
    <xdr:to>
      <xdr:col>9</xdr:col>
      <xdr:colOff>0</xdr:colOff>
      <xdr:row>44</xdr:row>
      <xdr:rowOff>1064895</xdr:rowOff>
    </xdr:to>
    <xdr:pic>
      <xdr:nvPicPr>
        <xdr:cNvPr id="87" name="图片 86">
          <a:extLst>
            <a:ext uri="{FF2B5EF4-FFF2-40B4-BE49-F238E27FC236}">
              <a16:creationId xmlns:a16="http://schemas.microsoft.com/office/drawing/2014/main" id="{00000000-0008-0000-0C00-000057000000}"/>
            </a:ext>
          </a:extLst>
        </xdr:cNvPr>
        <xdr:cNvPicPr>
          <a:picLocks noChangeAspect="1"/>
        </xdr:cNvPicPr>
      </xdr:nvPicPr>
      <xdr:blipFill>
        <a:blip xmlns:r="http://schemas.openxmlformats.org/officeDocument/2006/relationships" r:embed="rId16"/>
        <a:stretch>
          <a:fillRect/>
        </a:stretch>
      </xdr:blipFill>
      <xdr:spPr>
        <a:xfrm>
          <a:off x="8192770" y="42135425"/>
          <a:ext cx="1297305" cy="877570"/>
        </a:xfrm>
        <a:prstGeom prst="rect">
          <a:avLst/>
        </a:prstGeom>
        <a:noFill/>
        <a:ln w="9525">
          <a:noFill/>
        </a:ln>
      </xdr:spPr>
    </xdr:pic>
    <xdr:clientData/>
  </xdr:twoCellAnchor>
  <xdr:twoCellAnchor editAs="oneCell">
    <xdr:from>
      <xdr:col>8</xdr:col>
      <xdr:colOff>791845</xdr:colOff>
      <xdr:row>47</xdr:row>
      <xdr:rowOff>274320</xdr:rowOff>
    </xdr:from>
    <xdr:to>
      <xdr:col>8</xdr:col>
      <xdr:colOff>1926590</xdr:colOff>
      <xdr:row>47</xdr:row>
      <xdr:rowOff>1140460</xdr:rowOff>
    </xdr:to>
    <xdr:pic>
      <xdr:nvPicPr>
        <xdr:cNvPr id="88" name="图片 87">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31"/>
        <a:stretch>
          <a:fillRect/>
        </a:stretch>
      </xdr:blipFill>
      <xdr:spPr>
        <a:xfrm>
          <a:off x="8140065" y="46034325"/>
          <a:ext cx="1134745" cy="866140"/>
        </a:xfrm>
        <a:prstGeom prst="rect">
          <a:avLst/>
        </a:prstGeom>
        <a:noFill/>
        <a:ln w="9525">
          <a:noFill/>
        </a:ln>
      </xdr:spPr>
    </xdr:pic>
    <xdr:clientData/>
  </xdr:twoCellAnchor>
  <xdr:twoCellAnchor editAs="oneCell">
    <xdr:from>
      <xdr:col>8</xdr:col>
      <xdr:colOff>741680</xdr:colOff>
      <xdr:row>48</xdr:row>
      <xdr:rowOff>263525</xdr:rowOff>
    </xdr:from>
    <xdr:to>
      <xdr:col>8</xdr:col>
      <xdr:colOff>1906905</xdr:colOff>
      <xdr:row>48</xdr:row>
      <xdr:rowOff>1129665</xdr:rowOff>
    </xdr:to>
    <xdr:pic>
      <xdr:nvPicPr>
        <xdr:cNvPr id="89" name="图片 88">
          <a:extLst>
            <a:ext uri="{FF2B5EF4-FFF2-40B4-BE49-F238E27FC236}">
              <a16:creationId xmlns:a16="http://schemas.microsoft.com/office/drawing/2014/main" id="{00000000-0008-0000-0C00-000059000000}"/>
            </a:ext>
          </a:extLst>
        </xdr:cNvPr>
        <xdr:cNvPicPr>
          <a:picLocks noChangeAspect="1"/>
        </xdr:cNvPicPr>
      </xdr:nvPicPr>
      <xdr:blipFill>
        <a:blip xmlns:r="http://schemas.openxmlformats.org/officeDocument/2006/relationships" r:embed="rId31"/>
        <a:stretch>
          <a:fillRect/>
        </a:stretch>
      </xdr:blipFill>
      <xdr:spPr>
        <a:xfrm>
          <a:off x="8089900" y="47294165"/>
          <a:ext cx="1165225" cy="866140"/>
        </a:xfrm>
        <a:prstGeom prst="rect">
          <a:avLst/>
        </a:prstGeom>
        <a:noFill/>
        <a:ln w="9525">
          <a:noFill/>
        </a:ln>
      </xdr:spPr>
    </xdr:pic>
    <xdr:clientData/>
  </xdr:twoCellAnchor>
  <xdr:twoCellAnchor editAs="oneCell">
    <xdr:from>
      <xdr:col>8</xdr:col>
      <xdr:colOff>728345</xdr:colOff>
      <xdr:row>49</xdr:row>
      <xdr:rowOff>248920</xdr:rowOff>
    </xdr:from>
    <xdr:to>
      <xdr:col>8</xdr:col>
      <xdr:colOff>1893570</xdr:colOff>
      <xdr:row>49</xdr:row>
      <xdr:rowOff>1115060</xdr:rowOff>
    </xdr:to>
    <xdr:pic>
      <xdr:nvPicPr>
        <xdr:cNvPr id="90" name="图片 89">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31"/>
        <a:stretch>
          <a:fillRect/>
        </a:stretch>
      </xdr:blipFill>
      <xdr:spPr>
        <a:xfrm>
          <a:off x="8076565" y="48550195"/>
          <a:ext cx="1165225" cy="866140"/>
        </a:xfrm>
        <a:prstGeom prst="rect">
          <a:avLst/>
        </a:prstGeom>
        <a:noFill/>
        <a:ln w="9525">
          <a:noFill/>
        </a:ln>
      </xdr:spPr>
    </xdr:pic>
    <xdr:clientData/>
  </xdr:twoCellAnchor>
  <xdr:twoCellAnchor editAs="oneCell">
    <xdr:from>
      <xdr:col>8</xdr:col>
      <xdr:colOff>782955</xdr:colOff>
      <xdr:row>50</xdr:row>
      <xdr:rowOff>229235</xdr:rowOff>
    </xdr:from>
    <xdr:to>
      <xdr:col>8</xdr:col>
      <xdr:colOff>1925320</xdr:colOff>
      <xdr:row>50</xdr:row>
      <xdr:rowOff>1095375</xdr:rowOff>
    </xdr:to>
    <xdr:pic>
      <xdr:nvPicPr>
        <xdr:cNvPr id="91" name="图片 90">
          <a:extLst>
            <a:ext uri="{FF2B5EF4-FFF2-40B4-BE49-F238E27FC236}">
              <a16:creationId xmlns:a16="http://schemas.microsoft.com/office/drawing/2014/main" id="{00000000-0008-0000-0C00-00005B000000}"/>
            </a:ext>
          </a:extLst>
        </xdr:cNvPr>
        <xdr:cNvPicPr>
          <a:picLocks noChangeAspect="1"/>
        </xdr:cNvPicPr>
      </xdr:nvPicPr>
      <xdr:blipFill>
        <a:blip xmlns:r="http://schemas.openxmlformats.org/officeDocument/2006/relationships" r:embed="rId31"/>
        <a:stretch>
          <a:fillRect/>
        </a:stretch>
      </xdr:blipFill>
      <xdr:spPr>
        <a:xfrm>
          <a:off x="8131175" y="49801145"/>
          <a:ext cx="1142365" cy="866140"/>
        </a:xfrm>
        <a:prstGeom prst="rect">
          <a:avLst/>
        </a:prstGeom>
        <a:noFill/>
        <a:ln w="9525">
          <a:noFill/>
        </a:ln>
      </xdr:spPr>
    </xdr:pic>
    <xdr:clientData/>
  </xdr:twoCellAnchor>
  <xdr:twoCellAnchor editAs="oneCell">
    <xdr:from>
      <xdr:col>8</xdr:col>
      <xdr:colOff>677545</xdr:colOff>
      <xdr:row>52</xdr:row>
      <xdr:rowOff>240030</xdr:rowOff>
    </xdr:from>
    <xdr:to>
      <xdr:col>9</xdr:col>
      <xdr:colOff>2540</xdr:colOff>
      <xdr:row>52</xdr:row>
      <xdr:rowOff>1086485</xdr:rowOff>
    </xdr:to>
    <xdr:pic>
      <xdr:nvPicPr>
        <xdr:cNvPr id="92" name="图片 9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32"/>
        <a:stretch>
          <a:fillRect/>
        </a:stretch>
      </xdr:blipFill>
      <xdr:spPr>
        <a:xfrm rot="5400000">
          <a:off x="8335645" y="52042695"/>
          <a:ext cx="846455" cy="1466850"/>
        </a:xfrm>
        <a:prstGeom prst="rect">
          <a:avLst/>
        </a:prstGeom>
        <a:noFill/>
        <a:ln w="9525">
          <a:noFill/>
        </a:ln>
      </xdr:spPr>
    </xdr:pic>
    <xdr:clientData/>
  </xdr:twoCellAnchor>
  <xdr:twoCellAnchor editAs="oneCell">
    <xdr:from>
      <xdr:col>8</xdr:col>
      <xdr:colOff>587375</xdr:colOff>
      <xdr:row>55</xdr:row>
      <xdr:rowOff>149225</xdr:rowOff>
    </xdr:from>
    <xdr:to>
      <xdr:col>8</xdr:col>
      <xdr:colOff>1923415</xdr:colOff>
      <xdr:row>55</xdr:row>
      <xdr:rowOff>990600</xdr:rowOff>
    </xdr:to>
    <xdr:pic>
      <xdr:nvPicPr>
        <xdr:cNvPr id="93" name="图片 92">
          <a:extLst>
            <a:ext uri="{FF2B5EF4-FFF2-40B4-BE49-F238E27FC236}">
              <a16:creationId xmlns:a16="http://schemas.microsoft.com/office/drawing/2014/main" id="{00000000-0008-0000-0C00-00005D000000}"/>
            </a:ext>
          </a:extLst>
        </xdr:cNvPr>
        <xdr:cNvPicPr>
          <a:picLocks noChangeAspect="1"/>
        </xdr:cNvPicPr>
      </xdr:nvPicPr>
      <xdr:blipFill>
        <a:blip xmlns:r="http://schemas.openxmlformats.org/officeDocument/2006/relationships" r:embed="rId33">
          <a:lum contrast="12000"/>
        </a:blip>
        <a:stretch>
          <a:fillRect/>
        </a:stretch>
      </xdr:blipFill>
      <xdr:spPr>
        <a:xfrm>
          <a:off x="7935595" y="55171340"/>
          <a:ext cx="1336040" cy="841375"/>
        </a:xfrm>
        <a:prstGeom prst="rect">
          <a:avLst/>
        </a:prstGeom>
        <a:noFill/>
        <a:ln w="9525">
          <a:noFill/>
        </a:ln>
      </xdr:spPr>
    </xdr:pic>
    <xdr:clientData/>
  </xdr:twoCellAnchor>
  <xdr:twoCellAnchor editAs="oneCell">
    <xdr:from>
      <xdr:col>8</xdr:col>
      <xdr:colOff>596900</xdr:colOff>
      <xdr:row>56</xdr:row>
      <xdr:rowOff>158750</xdr:rowOff>
    </xdr:from>
    <xdr:to>
      <xdr:col>8</xdr:col>
      <xdr:colOff>1925320</xdr:colOff>
      <xdr:row>56</xdr:row>
      <xdr:rowOff>1000125</xdr:rowOff>
    </xdr:to>
    <xdr:pic>
      <xdr:nvPicPr>
        <xdr:cNvPr id="94" name="图片 93">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33">
          <a:lum contrast="12000"/>
        </a:blip>
        <a:stretch>
          <a:fillRect/>
        </a:stretch>
      </xdr:blipFill>
      <xdr:spPr>
        <a:xfrm>
          <a:off x="7945120" y="56451500"/>
          <a:ext cx="1328420" cy="841375"/>
        </a:xfrm>
        <a:prstGeom prst="rect">
          <a:avLst/>
        </a:prstGeom>
        <a:noFill/>
        <a:ln w="9525">
          <a:noFill/>
        </a:ln>
      </xdr:spPr>
    </xdr:pic>
    <xdr:clientData/>
  </xdr:twoCellAnchor>
  <xdr:twoCellAnchor editAs="oneCell">
    <xdr:from>
      <xdr:col>8</xdr:col>
      <xdr:colOff>577850</xdr:colOff>
      <xdr:row>57</xdr:row>
      <xdr:rowOff>130175</xdr:rowOff>
    </xdr:from>
    <xdr:to>
      <xdr:col>8</xdr:col>
      <xdr:colOff>1913890</xdr:colOff>
      <xdr:row>57</xdr:row>
      <xdr:rowOff>971550</xdr:rowOff>
    </xdr:to>
    <xdr:pic>
      <xdr:nvPicPr>
        <xdr:cNvPr id="95" name="图片 94">
          <a:extLst>
            <a:ext uri="{FF2B5EF4-FFF2-40B4-BE49-F238E27FC236}">
              <a16:creationId xmlns:a16="http://schemas.microsoft.com/office/drawing/2014/main" id="{00000000-0008-0000-0C00-00005F000000}"/>
            </a:ext>
          </a:extLst>
        </xdr:cNvPr>
        <xdr:cNvPicPr>
          <a:picLocks noChangeAspect="1"/>
        </xdr:cNvPicPr>
      </xdr:nvPicPr>
      <xdr:blipFill>
        <a:blip xmlns:r="http://schemas.openxmlformats.org/officeDocument/2006/relationships" r:embed="rId33">
          <a:lum contrast="12000"/>
        </a:blip>
        <a:stretch>
          <a:fillRect/>
        </a:stretch>
      </xdr:blipFill>
      <xdr:spPr>
        <a:xfrm>
          <a:off x="7926070" y="57693560"/>
          <a:ext cx="1336040" cy="841375"/>
        </a:xfrm>
        <a:prstGeom prst="rect">
          <a:avLst/>
        </a:prstGeom>
        <a:noFill/>
        <a:ln w="9525">
          <a:noFill/>
        </a:ln>
      </xdr:spPr>
    </xdr:pic>
    <xdr:clientData/>
  </xdr:twoCellAnchor>
  <xdr:twoCellAnchor editAs="oneCell">
    <xdr:from>
      <xdr:col>8</xdr:col>
      <xdr:colOff>587375</xdr:colOff>
      <xdr:row>58</xdr:row>
      <xdr:rowOff>111125</xdr:rowOff>
    </xdr:from>
    <xdr:to>
      <xdr:col>8</xdr:col>
      <xdr:colOff>1923415</xdr:colOff>
      <xdr:row>58</xdr:row>
      <xdr:rowOff>952500</xdr:rowOff>
    </xdr:to>
    <xdr:pic>
      <xdr:nvPicPr>
        <xdr:cNvPr id="96" name="图片 95">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33">
          <a:lum contrast="12000"/>
        </a:blip>
        <a:stretch>
          <a:fillRect/>
        </a:stretch>
      </xdr:blipFill>
      <xdr:spPr>
        <a:xfrm>
          <a:off x="7935595" y="58945145"/>
          <a:ext cx="1336040" cy="841375"/>
        </a:xfrm>
        <a:prstGeom prst="rect">
          <a:avLst/>
        </a:prstGeom>
        <a:noFill/>
        <a:ln w="9525">
          <a:noFill/>
        </a:ln>
      </xdr:spPr>
    </xdr:pic>
    <xdr:clientData/>
  </xdr:twoCellAnchor>
  <xdr:twoCellAnchor editAs="oneCell">
    <xdr:from>
      <xdr:col>8</xdr:col>
      <xdr:colOff>568325</xdr:colOff>
      <xdr:row>60</xdr:row>
      <xdr:rowOff>301625</xdr:rowOff>
    </xdr:from>
    <xdr:to>
      <xdr:col>8</xdr:col>
      <xdr:colOff>1887220</xdr:colOff>
      <xdr:row>60</xdr:row>
      <xdr:rowOff>1034415</xdr:rowOff>
    </xdr:to>
    <xdr:pic>
      <xdr:nvPicPr>
        <xdr:cNvPr id="97" name="图片 96">
          <a:extLst>
            <a:ext uri="{FF2B5EF4-FFF2-40B4-BE49-F238E27FC236}">
              <a16:creationId xmlns:a16="http://schemas.microsoft.com/office/drawing/2014/main" id="{00000000-0008-0000-0C00-000061000000}"/>
            </a:ext>
          </a:extLst>
        </xdr:cNvPr>
        <xdr:cNvPicPr>
          <a:picLocks noChangeAspect="1"/>
        </xdr:cNvPicPr>
      </xdr:nvPicPr>
      <xdr:blipFill>
        <a:blip xmlns:r="http://schemas.openxmlformats.org/officeDocument/2006/relationships" r:embed="rId54"/>
        <a:stretch>
          <a:fillRect/>
        </a:stretch>
      </xdr:blipFill>
      <xdr:spPr>
        <a:xfrm>
          <a:off x="7916545" y="61676915"/>
          <a:ext cx="1318895" cy="732790"/>
        </a:xfrm>
        <a:prstGeom prst="rect">
          <a:avLst/>
        </a:prstGeom>
        <a:noFill/>
        <a:ln w="9525">
          <a:noFill/>
        </a:ln>
      </xdr:spPr>
    </xdr:pic>
    <xdr:clientData/>
  </xdr:twoCellAnchor>
  <xdr:twoCellAnchor editAs="oneCell">
    <xdr:from>
      <xdr:col>8</xdr:col>
      <xdr:colOff>584200</xdr:colOff>
      <xdr:row>59</xdr:row>
      <xdr:rowOff>260350</xdr:rowOff>
    </xdr:from>
    <xdr:to>
      <xdr:col>8</xdr:col>
      <xdr:colOff>1903095</xdr:colOff>
      <xdr:row>59</xdr:row>
      <xdr:rowOff>993140</xdr:rowOff>
    </xdr:to>
    <xdr:pic>
      <xdr:nvPicPr>
        <xdr:cNvPr id="98" name="图片 97">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54"/>
        <a:stretch>
          <a:fillRect/>
        </a:stretch>
      </xdr:blipFill>
      <xdr:spPr>
        <a:xfrm>
          <a:off x="7932420" y="60365005"/>
          <a:ext cx="1318895" cy="732790"/>
        </a:xfrm>
        <a:prstGeom prst="rect">
          <a:avLst/>
        </a:prstGeom>
        <a:noFill/>
        <a:ln w="9525">
          <a:noFill/>
        </a:ln>
      </xdr:spPr>
    </xdr:pic>
    <xdr:clientData/>
  </xdr:twoCellAnchor>
  <xdr:twoCellAnchor editAs="oneCell">
    <xdr:from>
      <xdr:col>8</xdr:col>
      <xdr:colOff>606425</xdr:colOff>
      <xdr:row>61</xdr:row>
      <xdr:rowOff>234950</xdr:rowOff>
    </xdr:from>
    <xdr:to>
      <xdr:col>8</xdr:col>
      <xdr:colOff>1925320</xdr:colOff>
      <xdr:row>61</xdr:row>
      <xdr:rowOff>967740</xdr:rowOff>
    </xdr:to>
    <xdr:pic>
      <xdr:nvPicPr>
        <xdr:cNvPr id="99" name="图片 98">
          <a:extLst>
            <a:ext uri="{FF2B5EF4-FFF2-40B4-BE49-F238E27FC236}">
              <a16:creationId xmlns:a16="http://schemas.microsoft.com/office/drawing/2014/main" id="{00000000-0008-0000-0C00-000063000000}"/>
            </a:ext>
          </a:extLst>
        </xdr:cNvPr>
        <xdr:cNvPicPr>
          <a:picLocks noChangeAspect="1"/>
        </xdr:cNvPicPr>
      </xdr:nvPicPr>
      <xdr:blipFill>
        <a:blip xmlns:r="http://schemas.openxmlformats.org/officeDocument/2006/relationships" r:embed="rId54"/>
        <a:stretch>
          <a:fillRect/>
        </a:stretch>
      </xdr:blipFill>
      <xdr:spPr>
        <a:xfrm>
          <a:off x="7954645" y="62880875"/>
          <a:ext cx="1318895" cy="732790"/>
        </a:xfrm>
        <a:prstGeom prst="rect">
          <a:avLst/>
        </a:prstGeom>
        <a:noFill/>
        <a:ln w="9525">
          <a:noFill/>
        </a:ln>
      </xdr:spPr>
    </xdr:pic>
    <xdr:clientData/>
  </xdr:twoCellAnchor>
  <xdr:twoCellAnchor editAs="oneCell">
    <xdr:from>
      <xdr:col>8</xdr:col>
      <xdr:colOff>746125</xdr:colOff>
      <xdr:row>68</xdr:row>
      <xdr:rowOff>0</xdr:rowOff>
    </xdr:from>
    <xdr:to>
      <xdr:col>9</xdr:col>
      <xdr:colOff>1905</xdr:colOff>
      <xdr:row>68</xdr:row>
      <xdr:rowOff>906780</xdr:rowOff>
    </xdr:to>
    <xdr:pic>
      <xdr:nvPicPr>
        <xdr:cNvPr id="100" name="图片 99">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35"/>
        <a:stretch>
          <a:fillRect/>
        </a:stretch>
      </xdr:blipFill>
      <xdr:spPr>
        <a:xfrm>
          <a:off x="8094345" y="69837300"/>
          <a:ext cx="1397635" cy="906780"/>
        </a:xfrm>
        <a:prstGeom prst="rect">
          <a:avLst/>
        </a:prstGeom>
        <a:noFill/>
        <a:ln w="9525">
          <a:noFill/>
        </a:ln>
      </xdr:spPr>
    </xdr:pic>
    <xdr:clientData/>
  </xdr:twoCellAnchor>
  <xdr:twoCellAnchor editAs="oneCell">
    <xdr:from>
      <xdr:col>8</xdr:col>
      <xdr:colOff>701675</xdr:colOff>
      <xdr:row>69</xdr:row>
      <xdr:rowOff>107950</xdr:rowOff>
    </xdr:from>
    <xdr:to>
      <xdr:col>8</xdr:col>
      <xdr:colOff>1925320</xdr:colOff>
      <xdr:row>69</xdr:row>
      <xdr:rowOff>913765</xdr:rowOff>
    </xdr:to>
    <xdr:pic>
      <xdr:nvPicPr>
        <xdr:cNvPr id="101" name="图片 100">
          <a:extLst>
            <a:ext uri="{FF2B5EF4-FFF2-40B4-BE49-F238E27FC236}">
              <a16:creationId xmlns:a16="http://schemas.microsoft.com/office/drawing/2014/main" id="{00000000-0008-0000-0C00-000065000000}"/>
            </a:ext>
          </a:extLst>
        </xdr:cNvPr>
        <xdr:cNvPicPr>
          <a:picLocks noChangeAspect="1"/>
        </xdr:cNvPicPr>
      </xdr:nvPicPr>
      <xdr:blipFill>
        <a:blip xmlns:r="http://schemas.openxmlformats.org/officeDocument/2006/relationships" r:embed="rId55"/>
        <a:stretch>
          <a:fillRect/>
        </a:stretch>
      </xdr:blipFill>
      <xdr:spPr>
        <a:xfrm>
          <a:off x="8049895" y="71215885"/>
          <a:ext cx="1223645" cy="805815"/>
        </a:xfrm>
        <a:prstGeom prst="rect">
          <a:avLst/>
        </a:prstGeom>
        <a:noFill/>
        <a:ln w="9525">
          <a:noFill/>
        </a:ln>
      </xdr:spPr>
    </xdr:pic>
    <xdr:clientData/>
  </xdr:twoCellAnchor>
  <xdr:twoCellAnchor editAs="oneCell">
    <xdr:from>
      <xdr:col>8</xdr:col>
      <xdr:colOff>657225</xdr:colOff>
      <xdr:row>70</xdr:row>
      <xdr:rowOff>111125</xdr:rowOff>
    </xdr:from>
    <xdr:to>
      <xdr:col>9</xdr:col>
      <xdr:colOff>3175</xdr:colOff>
      <xdr:row>70</xdr:row>
      <xdr:rowOff>791845</xdr:rowOff>
    </xdr:to>
    <xdr:pic>
      <xdr:nvPicPr>
        <xdr:cNvPr id="102" name="图片 10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56"/>
        <a:stretch>
          <a:fillRect/>
        </a:stretch>
      </xdr:blipFill>
      <xdr:spPr>
        <a:xfrm>
          <a:off x="8005445" y="72489695"/>
          <a:ext cx="1487805" cy="680720"/>
        </a:xfrm>
        <a:prstGeom prst="rect">
          <a:avLst/>
        </a:prstGeom>
        <a:noFill/>
        <a:ln w="9525">
          <a:noFill/>
        </a:ln>
      </xdr:spPr>
    </xdr:pic>
    <xdr:clientData/>
  </xdr:twoCellAnchor>
  <xdr:twoCellAnchor editAs="oneCell">
    <xdr:from>
      <xdr:col>8</xdr:col>
      <xdr:colOff>441325</xdr:colOff>
      <xdr:row>82</xdr:row>
      <xdr:rowOff>127000</xdr:rowOff>
    </xdr:from>
    <xdr:to>
      <xdr:col>8</xdr:col>
      <xdr:colOff>1783715</xdr:colOff>
      <xdr:row>82</xdr:row>
      <xdr:rowOff>1022350</xdr:rowOff>
    </xdr:to>
    <xdr:pic>
      <xdr:nvPicPr>
        <xdr:cNvPr id="103" name="图片 102">
          <a:extLst>
            <a:ext uri="{FF2B5EF4-FFF2-40B4-BE49-F238E27FC236}">
              <a16:creationId xmlns:a16="http://schemas.microsoft.com/office/drawing/2014/main" id="{00000000-0008-0000-0C00-000067000000}"/>
            </a:ext>
          </a:extLst>
        </xdr:cNvPr>
        <xdr:cNvPicPr>
          <a:picLocks noChangeAspect="1"/>
        </xdr:cNvPicPr>
      </xdr:nvPicPr>
      <xdr:blipFill>
        <a:blip xmlns:r="http://schemas.openxmlformats.org/officeDocument/2006/relationships" r:embed="rId57"/>
        <a:stretch>
          <a:fillRect/>
        </a:stretch>
      </xdr:blipFill>
      <xdr:spPr>
        <a:xfrm>
          <a:off x="7789545" y="86876890"/>
          <a:ext cx="1342390" cy="895350"/>
        </a:xfrm>
        <a:prstGeom prst="rect">
          <a:avLst/>
        </a:prstGeom>
        <a:noFill/>
        <a:ln w="9525">
          <a:noFill/>
        </a:ln>
      </xdr:spPr>
    </xdr:pic>
    <xdr:clientData/>
  </xdr:twoCellAnchor>
  <xdr:twoCellAnchor editAs="oneCell">
    <xdr:from>
      <xdr:col>8</xdr:col>
      <xdr:colOff>466725</xdr:colOff>
      <xdr:row>103</xdr:row>
      <xdr:rowOff>98425</xdr:rowOff>
    </xdr:from>
    <xdr:to>
      <xdr:col>9</xdr:col>
      <xdr:colOff>2540</xdr:colOff>
      <xdr:row>103</xdr:row>
      <xdr:rowOff>1164590</xdr:rowOff>
    </xdr:to>
    <xdr:pic>
      <xdr:nvPicPr>
        <xdr:cNvPr id="104" name="图片 103">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58">
          <a:lum contrast="12000"/>
        </a:blip>
        <a:stretch>
          <a:fillRect/>
        </a:stretch>
      </xdr:blipFill>
      <xdr:spPr>
        <a:xfrm>
          <a:off x="7814945" y="109706410"/>
          <a:ext cx="1677670" cy="1066165"/>
        </a:xfrm>
        <a:prstGeom prst="rect">
          <a:avLst/>
        </a:prstGeom>
        <a:noFill/>
        <a:ln w="9525">
          <a:noFill/>
        </a:ln>
      </xdr:spPr>
    </xdr:pic>
    <xdr:clientData/>
  </xdr:twoCellAnchor>
  <xdr:twoCellAnchor editAs="oneCell">
    <xdr:from>
      <xdr:col>8</xdr:col>
      <xdr:colOff>276225</xdr:colOff>
      <xdr:row>18</xdr:row>
      <xdr:rowOff>184150</xdr:rowOff>
    </xdr:from>
    <xdr:to>
      <xdr:col>8</xdr:col>
      <xdr:colOff>1656080</xdr:colOff>
      <xdr:row>18</xdr:row>
      <xdr:rowOff>1047115</xdr:rowOff>
    </xdr:to>
    <xdr:pic>
      <xdr:nvPicPr>
        <xdr:cNvPr id="105" name="图片 104">
          <a:extLst>
            <a:ext uri="{FF2B5EF4-FFF2-40B4-BE49-F238E27FC236}">
              <a16:creationId xmlns:a16="http://schemas.microsoft.com/office/drawing/2014/main" id="{00000000-0008-0000-0C00-000069000000}"/>
            </a:ext>
          </a:extLst>
        </xdr:cNvPr>
        <xdr:cNvPicPr>
          <a:picLocks noChangeAspect="1"/>
        </xdr:cNvPicPr>
      </xdr:nvPicPr>
      <xdr:blipFill>
        <a:blip xmlns:r="http://schemas.openxmlformats.org/officeDocument/2006/relationships" r:embed="rId59"/>
        <a:stretch>
          <a:fillRect/>
        </a:stretch>
      </xdr:blipFill>
      <xdr:spPr>
        <a:xfrm>
          <a:off x="7624445" y="18845530"/>
          <a:ext cx="1379855" cy="862965"/>
        </a:xfrm>
        <a:prstGeom prst="rect">
          <a:avLst/>
        </a:prstGeom>
        <a:noFill/>
        <a:ln w="9525">
          <a:noFill/>
        </a:ln>
      </xdr:spPr>
    </xdr:pic>
    <xdr:clientData/>
  </xdr:twoCellAnchor>
  <xdr:twoCellAnchor editAs="oneCell">
    <xdr:from>
      <xdr:col>8</xdr:col>
      <xdr:colOff>571500</xdr:colOff>
      <xdr:row>63</xdr:row>
      <xdr:rowOff>98425</xdr:rowOff>
    </xdr:from>
    <xdr:to>
      <xdr:col>8</xdr:col>
      <xdr:colOff>1525270</xdr:colOff>
      <xdr:row>63</xdr:row>
      <xdr:rowOff>1204595</xdr:rowOff>
    </xdr:to>
    <xdr:pic>
      <xdr:nvPicPr>
        <xdr:cNvPr id="106" name="图片 105">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60"/>
        <a:stretch>
          <a:fillRect/>
        </a:stretch>
      </xdr:blipFill>
      <xdr:spPr>
        <a:xfrm>
          <a:off x="7919720" y="64420750"/>
          <a:ext cx="953770" cy="1106170"/>
        </a:xfrm>
        <a:prstGeom prst="rect">
          <a:avLst/>
        </a:prstGeom>
        <a:noFill/>
        <a:ln w="9525">
          <a:noFill/>
        </a:ln>
      </xdr:spPr>
    </xdr:pic>
    <xdr:clientData/>
  </xdr:twoCellAnchor>
  <xdr:twoCellAnchor editAs="oneCell">
    <xdr:from>
      <xdr:col>8</xdr:col>
      <xdr:colOff>361950</xdr:colOff>
      <xdr:row>100</xdr:row>
      <xdr:rowOff>117475</xdr:rowOff>
    </xdr:from>
    <xdr:to>
      <xdr:col>8</xdr:col>
      <xdr:colOff>1814830</xdr:colOff>
      <xdr:row>100</xdr:row>
      <xdr:rowOff>992505</xdr:rowOff>
    </xdr:to>
    <xdr:pic>
      <xdr:nvPicPr>
        <xdr:cNvPr id="107" name="图片 106">
          <a:extLst>
            <a:ext uri="{FF2B5EF4-FFF2-40B4-BE49-F238E27FC236}">
              <a16:creationId xmlns:a16="http://schemas.microsoft.com/office/drawing/2014/main" id="{00000000-0008-0000-0C00-00006B000000}"/>
            </a:ext>
          </a:extLst>
        </xdr:cNvPr>
        <xdr:cNvPicPr>
          <a:picLocks noChangeAspect="1"/>
        </xdr:cNvPicPr>
      </xdr:nvPicPr>
      <xdr:blipFill>
        <a:blip xmlns:r="http://schemas.openxmlformats.org/officeDocument/2006/relationships" r:embed="rId61">
          <a:lum contrast="12000"/>
        </a:blip>
        <a:stretch>
          <a:fillRect/>
        </a:stretch>
      </xdr:blipFill>
      <xdr:spPr>
        <a:xfrm>
          <a:off x="7710170" y="105913555"/>
          <a:ext cx="1452880" cy="875030"/>
        </a:xfrm>
        <a:prstGeom prst="rect">
          <a:avLst/>
        </a:prstGeom>
        <a:noFill/>
        <a:ln w="9525">
          <a:noFill/>
        </a:ln>
      </xdr:spPr>
    </xdr:pic>
    <xdr:clientData/>
  </xdr:twoCellAnchor>
  <xdr:twoCellAnchor editAs="oneCell">
    <xdr:from>
      <xdr:col>8</xdr:col>
      <xdr:colOff>342900</xdr:colOff>
      <xdr:row>101</xdr:row>
      <xdr:rowOff>184150</xdr:rowOff>
    </xdr:from>
    <xdr:to>
      <xdr:col>8</xdr:col>
      <xdr:colOff>1818640</xdr:colOff>
      <xdr:row>101</xdr:row>
      <xdr:rowOff>1041400</xdr:rowOff>
    </xdr:to>
    <xdr:pic>
      <xdr:nvPicPr>
        <xdr:cNvPr id="108" name="图片 107">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62"/>
        <a:stretch>
          <a:fillRect/>
        </a:stretch>
      </xdr:blipFill>
      <xdr:spPr>
        <a:xfrm>
          <a:off x="7691120" y="107250865"/>
          <a:ext cx="1475740" cy="857250"/>
        </a:xfrm>
        <a:prstGeom prst="rect">
          <a:avLst/>
        </a:prstGeom>
        <a:noFill/>
        <a:ln w="9525">
          <a:noFill/>
        </a:ln>
      </xdr:spPr>
    </xdr:pic>
    <xdr:clientData/>
  </xdr:twoCellAnchor>
  <xdr:twoCellAnchor editAs="oneCell">
    <xdr:from>
      <xdr:col>8</xdr:col>
      <xdr:colOff>409575</xdr:colOff>
      <xdr:row>102</xdr:row>
      <xdr:rowOff>155575</xdr:rowOff>
    </xdr:from>
    <xdr:to>
      <xdr:col>8</xdr:col>
      <xdr:colOff>1861820</xdr:colOff>
      <xdr:row>102</xdr:row>
      <xdr:rowOff>1021080</xdr:rowOff>
    </xdr:to>
    <xdr:pic>
      <xdr:nvPicPr>
        <xdr:cNvPr id="109" name="图片 108">
          <a:extLst>
            <a:ext uri="{FF2B5EF4-FFF2-40B4-BE49-F238E27FC236}">
              <a16:creationId xmlns:a16="http://schemas.microsoft.com/office/drawing/2014/main" id="{00000000-0008-0000-0C00-00006D000000}"/>
            </a:ext>
          </a:extLst>
        </xdr:cNvPr>
        <xdr:cNvPicPr>
          <a:picLocks noChangeAspect="1"/>
        </xdr:cNvPicPr>
      </xdr:nvPicPr>
      <xdr:blipFill>
        <a:blip xmlns:r="http://schemas.openxmlformats.org/officeDocument/2006/relationships" r:embed="rId63"/>
        <a:stretch>
          <a:fillRect/>
        </a:stretch>
      </xdr:blipFill>
      <xdr:spPr>
        <a:xfrm>
          <a:off x="7757795" y="108492925"/>
          <a:ext cx="1452245" cy="865505"/>
        </a:xfrm>
        <a:prstGeom prst="rect">
          <a:avLst/>
        </a:prstGeom>
        <a:noFill/>
        <a:ln w="9525">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187912</xdr:colOff>
      <xdr:row>2</xdr:row>
      <xdr:rowOff>148828</xdr:rowOff>
    </xdr:from>
    <xdr:to>
      <xdr:col>8</xdr:col>
      <xdr:colOff>1270489</xdr:colOff>
      <xdr:row>2</xdr:row>
      <xdr:rowOff>1051718</xdr:rowOff>
    </xdr:to>
    <xdr:pic>
      <xdr:nvPicPr>
        <xdr:cNvPr id="44" name="图片 10" descr=" ">
          <a:extLst>
            <a:ext uri="{FF2B5EF4-FFF2-40B4-BE49-F238E27FC236}">
              <a16:creationId xmlns:a16="http://schemas.microsoft.com/office/drawing/2014/main" id="{00000000-0008-0000-0D00-00002C000000}"/>
            </a:ext>
          </a:extLst>
        </xdr:cNvPr>
        <xdr:cNvPicPr/>
      </xdr:nvPicPr>
      <xdr:blipFill>
        <a:blip xmlns:r="http://schemas.openxmlformats.org/officeDocument/2006/relationships" r:embed="rId1" cstate="print">
          <a:lum contrast="12000"/>
        </a:blip>
        <a:srcRect/>
        <a:stretch>
          <a:fillRect/>
        </a:stretch>
      </xdr:blipFill>
      <xdr:spPr>
        <a:xfrm>
          <a:off x="7178675" y="910590"/>
          <a:ext cx="1082675" cy="902970"/>
        </a:xfrm>
        <a:prstGeom prst="rect">
          <a:avLst/>
        </a:prstGeom>
        <a:noFill/>
        <a:ln w="9525" cap="flat" cmpd="sng">
          <a:noFill/>
          <a:prstDash val="solid"/>
          <a:miter/>
        </a:ln>
        <a:effectLst/>
      </xdr:spPr>
    </xdr:pic>
    <xdr:clientData/>
  </xdr:twoCellAnchor>
  <xdr:twoCellAnchor>
    <xdr:from>
      <xdr:col>8</xdr:col>
      <xdr:colOff>83147</xdr:colOff>
      <xdr:row>3</xdr:row>
      <xdr:rowOff>49609</xdr:rowOff>
    </xdr:from>
    <xdr:to>
      <xdr:col>8</xdr:col>
      <xdr:colOff>1373592</xdr:colOff>
      <xdr:row>3</xdr:row>
      <xdr:rowOff>897929</xdr:rowOff>
    </xdr:to>
    <xdr:pic>
      <xdr:nvPicPr>
        <xdr:cNvPr id="67" name="图片 88" descr=" ">
          <a:extLst>
            <a:ext uri="{FF2B5EF4-FFF2-40B4-BE49-F238E27FC236}">
              <a16:creationId xmlns:a16="http://schemas.microsoft.com/office/drawing/2014/main" id="{00000000-0008-0000-0D00-000043000000}"/>
            </a:ext>
          </a:extLst>
        </xdr:cNvPr>
        <xdr:cNvPicPr/>
      </xdr:nvPicPr>
      <xdr:blipFill>
        <a:blip xmlns:r="http://schemas.openxmlformats.org/officeDocument/2006/relationships" r:embed="rId2" cstate="print"/>
        <a:srcRect/>
        <a:stretch>
          <a:fillRect/>
        </a:stretch>
      </xdr:blipFill>
      <xdr:spPr>
        <a:xfrm>
          <a:off x="7073900" y="9697085"/>
          <a:ext cx="1290955" cy="84836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40640</xdr:colOff>
      <xdr:row>2</xdr:row>
      <xdr:rowOff>1068705</xdr:rowOff>
    </xdr:from>
    <xdr:to>
      <xdr:col>7</xdr:col>
      <xdr:colOff>1869440</xdr:colOff>
      <xdr:row>2</xdr:row>
      <xdr:rowOff>2205355</xdr:rowOff>
    </xdr:to>
    <xdr:pic>
      <xdr:nvPicPr>
        <xdr:cNvPr id="2" name="图片 1" descr="QQ截图20211220103024">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792460" y="1830705"/>
          <a:ext cx="1828800" cy="1136650"/>
        </a:xfrm>
        <a:prstGeom prst="rect">
          <a:avLst/>
        </a:prstGeom>
        <a:noFill/>
        <a:ln w="9525">
          <a:noFill/>
        </a:ln>
      </xdr:spPr>
    </xdr:pic>
    <xdr:clientData/>
  </xdr:twoCellAnchor>
  <xdr:twoCellAnchor editAs="oneCell">
    <xdr:from>
      <xdr:col>7</xdr:col>
      <xdr:colOff>584200</xdr:colOff>
      <xdr:row>6</xdr:row>
      <xdr:rowOff>51435</xdr:rowOff>
    </xdr:from>
    <xdr:to>
      <xdr:col>7</xdr:col>
      <xdr:colOff>1210945</xdr:colOff>
      <xdr:row>6</xdr:row>
      <xdr:rowOff>917575</xdr:rowOff>
    </xdr:to>
    <xdr:pic>
      <xdr:nvPicPr>
        <xdr:cNvPr id="4" name="图片 19">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1336020" y="9817735"/>
          <a:ext cx="626745" cy="866140"/>
        </a:xfrm>
        <a:prstGeom prst="rect">
          <a:avLst/>
        </a:prstGeom>
        <a:noFill/>
        <a:ln w="9525">
          <a:noFill/>
        </a:ln>
      </xdr:spPr>
    </xdr:pic>
    <xdr:clientData/>
  </xdr:twoCellAnchor>
  <xdr:twoCellAnchor editAs="oneCell">
    <xdr:from>
      <xdr:col>0</xdr:col>
      <xdr:colOff>171450</xdr:colOff>
      <xdr:row>109</xdr:row>
      <xdr:rowOff>160020</xdr:rowOff>
    </xdr:from>
    <xdr:to>
      <xdr:col>7</xdr:col>
      <xdr:colOff>266065</xdr:colOff>
      <xdr:row>150</xdr:row>
      <xdr:rowOff>38100</xdr:rowOff>
    </xdr:to>
    <xdr:pic>
      <xdr:nvPicPr>
        <xdr:cNvPr id="6" name="图片 230" descr="D型-物理力学实验室">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rcRect b="11349"/>
        <a:stretch>
          <a:fillRect/>
        </a:stretch>
      </xdr:blipFill>
      <xdr:spPr>
        <a:xfrm>
          <a:off x="171450" y="57119520"/>
          <a:ext cx="10846435" cy="6907530"/>
        </a:xfrm>
        <a:prstGeom prst="rect">
          <a:avLst/>
        </a:prstGeom>
        <a:noFill/>
        <a:ln w="9525">
          <a:noFill/>
        </a:ln>
      </xdr:spPr>
    </xdr:pic>
    <xdr:clientData/>
  </xdr:twoCellAnchor>
  <xdr:twoCellAnchor editAs="oneCell">
    <xdr:from>
      <xdr:col>7</xdr:col>
      <xdr:colOff>427990</xdr:colOff>
      <xdr:row>7</xdr:row>
      <xdr:rowOff>48895</xdr:rowOff>
    </xdr:from>
    <xdr:to>
      <xdr:col>7</xdr:col>
      <xdr:colOff>1443355</xdr:colOff>
      <xdr:row>7</xdr:row>
      <xdr:rowOff>1363980</xdr:rowOff>
    </xdr:to>
    <xdr:pic>
      <xdr:nvPicPr>
        <xdr:cNvPr id="7" name="图片 9" descr="QQ截图20211220104857">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11179810" y="10754995"/>
          <a:ext cx="1015365" cy="1315085"/>
        </a:xfrm>
        <a:prstGeom prst="rect">
          <a:avLst/>
        </a:prstGeom>
        <a:noFill/>
        <a:ln w="9525">
          <a:noFill/>
        </a:ln>
      </xdr:spPr>
    </xdr:pic>
    <xdr:clientData/>
  </xdr:twoCellAnchor>
  <xdr:twoCellAnchor editAs="oneCell">
    <xdr:from>
      <xdr:col>7</xdr:col>
      <xdr:colOff>295910</xdr:colOff>
      <xdr:row>8</xdr:row>
      <xdr:rowOff>27305</xdr:rowOff>
    </xdr:from>
    <xdr:to>
      <xdr:col>7</xdr:col>
      <xdr:colOff>1300480</xdr:colOff>
      <xdr:row>8</xdr:row>
      <xdr:rowOff>735965</xdr:rowOff>
    </xdr:to>
    <xdr:pic>
      <xdr:nvPicPr>
        <xdr:cNvPr id="9" name="图片 11">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a:stretch>
          <a:fillRect/>
        </a:stretch>
      </xdr:blipFill>
      <xdr:spPr>
        <a:xfrm>
          <a:off x="11047730" y="12130405"/>
          <a:ext cx="1004570" cy="708660"/>
        </a:xfrm>
        <a:prstGeom prst="rect">
          <a:avLst/>
        </a:prstGeom>
        <a:noFill/>
        <a:ln w="9525">
          <a:noFill/>
        </a:ln>
      </xdr:spPr>
    </xdr:pic>
    <xdr:clientData/>
  </xdr:twoCellAnchor>
  <xdr:twoCellAnchor>
    <xdr:from>
      <xdr:col>2</xdr:col>
      <xdr:colOff>476250</xdr:colOff>
      <xdr:row>153</xdr:row>
      <xdr:rowOff>5715</xdr:rowOff>
    </xdr:from>
    <xdr:to>
      <xdr:col>5</xdr:col>
      <xdr:colOff>351155</xdr:colOff>
      <xdr:row>192</xdr:row>
      <xdr:rowOff>141605</xdr:rowOff>
    </xdr:to>
    <xdr:pic>
      <xdr:nvPicPr>
        <xdr:cNvPr id="11" name="图片 24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a:stretch>
          <a:fillRect/>
        </a:stretch>
      </xdr:blipFill>
      <xdr:spPr>
        <a:xfrm>
          <a:off x="1541145" y="64509015"/>
          <a:ext cx="8552180" cy="6822440"/>
        </a:xfrm>
        <a:prstGeom prst="rect">
          <a:avLst/>
        </a:prstGeom>
        <a:noFill/>
        <a:ln w="9525">
          <a:noFill/>
        </a:ln>
      </xdr:spPr>
    </xdr:pic>
    <xdr:clientData/>
  </xdr:twoCellAnchor>
  <xdr:twoCellAnchor editAs="oneCell">
    <xdr:from>
      <xdr:col>7</xdr:col>
      <xdr:colOff>47625</xdr:colOff>
      <xdr:row>3</xdr:row>
      <xdr:rowOff>466725</xdr:rowOff>
    </xdr:from>
    <xdr:to>
      <xdr:col>7</xdr:col>
      <xdr:colOff>1712595</xdr:colOff>
      <xdr:row>3</xdr:row>
      <xdr:rowOff>1605915</xdr:rowOff>
    </xdr:to>
    <xdr:pic>
      <xdr:nvPicPr>
        <xdr:cNvPr id="12" name="图片 239" descr="0NYIB5UT10Y)E]3G951JIFX">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7"/>
        <a:stretch>
          <a:fillRect/>
        </a:stretch>
      </xdr:blipFill>
      <xdr:spPr>
        <a:xfrm>
          <a:off x="10799445" y="5876925"/>
          <a:ext cx="1664970" cy="1139190"/>
        </a:xfrm>
        <a:prstGeom prst="rect">
          <a:avLst/>
        </a:prstGeom>
        <a:noFill/>
        <a:ln w="9525">
          <a:noFill/>
        </a:ln>
      </xdr:spPr>
    </xdr:pic>
    <xdr:clientData/>
  </xdr:twoCellAnchor>
  <xdr:twoCellAnchor editAs="oneCell">
    <xdr:from>
      <xdr:col>7</xdr:col>
      <xdr:colOff>342900</xdr:colOff>
      <xdr:row>5</xdr:row>
      <xdr:rowOff>276225</xdr:rowOff>
    </xdr:from>
    <xdr:to>
      <xdr:col>7</xdr:col>
      <xdr:colOff>1067435</xdr:colOff>
      <xdr:row>5</xdr:row>
      <xdr:rowOff>829945</xdr:rowOff>
    </xdr:to>
    <xdr:pic>
      <xdr:nvPicPr>
        <xdr:cNvPr id="13" name="图片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a:stretch>
          <a:fillRect/>
        </a:stretch>
      </xdr:blipFill>
      <xdr:spPr>
        <a:xfrm>
          <a:off x="11094720" y="9026525"/>
          <a:ext cx="724535" cy="553720"/>
        </a:xfrm>
        <a:prstGeom prst="rect">
          <a:avLst/>
        </a:prstGeom>
        <a:noFill/>
        <a:ln w="9525">
          <a:noFill/>
        </a:ln>
      </xdr:spPr>
    </xdr:pic>
    <xdr:clientData/>
  </xdr:twoCellAnchor>
  <xdr:twoCellAnchor editAs="oneCell">
    <xdr:from>
      <xdr:col>7</xdr:col>
      <xdr:colOff>276225</xdr:colOff>
      <xdr:row>4</xdr:row>
      <xdr:rowOff>44450</xdr:rowOff>
    </xdr:from>
    <xdr:to>
      <xdr:col>7</xdr:col>
      <xdr:colOff>1583055</xdr:colOff>
      <xdr:row>4</xdr:row>
      <xdr:rowOff>1206500</xdr:rowOff>
    </xdr:to>
    <xdr:pic>
      <xdr:nvPicPr>
        <xdr:cNvPr id="14" name="图片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9"/>
        <a:stretch>
          <a:fillRect/>
        </a:stretch>
      </xdr:blipFill>
      <xdr:spPr>
        <a:xfrm>
          <a:off x="11028045" y="7423150"/>
          <a:ext cx="1306830" cy="116205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179070</xdr:colOff>
      <xdr:row>2</xdr:row>
      <xdr:rowOff>1842135</xdr:rowOff>
    </xdr:from>
    <xdr:to>
      <xdr:col>7</xdr:col>
      <xdr:colOff>1611630</xdr:colOff>
      <xdr:row>2</xdr:row>
      <xdr:rowOff>2954655</xdr:rowOff>
    </xdr:to>
    <xdr:pic>
      <xdr:nvPicPr>
        <xdr:cNvPr id="2" name="图片 2" descr="QQ截图20211220103336">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lum/>
        </a:blip>
        <a:stretch>
          <a:fillRect/>
        </a:stretch>
      </xdr:blipFill>
      <xdr:spPr>
        <a:xfrm>
          <a:off x="8927465" y="2604135"/>
          <a:ext cx="1432560" cy="1112520"/>
        </a:xfrm>
        <a:prstGeom prst="rect">
          <a:avLst/>
        </a:prstGeom>
        <a:noFill/>
        <a:ln w="9525">
          <a:noFill/>
        </a:ln>
      </xdr:spPr>
    </xdr:pic>
    <xdr:clientData/>
  </xdr:twoCellAnchor>
  <xdr:twoCellAnchor editAs="oneCell">
    <xdr:from>
      <xdr:col>7</xdr:col>
      <xdr:colOff>441960</xdr:colOff>
      <xdr:row>6</xdr:row>
      <xdr:rowOff>22860</xdr:rowOff>
    </xdr:from>
    <xdr:to>
      <xdr:col>7</xdr:col>
      <xdr:colOff>1005840</xdr:colOff>
      <xdr:row>6</xdr:row>
      <xdr:rowOff>914400</xdr:rowOff>
    </xdr:to>
    <xdr:pic>
      <xdr:nvPicPr>
        <xdr:cNvPr id="3" name="图片 5" descr="QQ截图20211220104149">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lum/>
        </a:blip>
        <a:stretch>
          <a:fillRect/>
        </a:stretch>
      </xdr:blipFill>
      <xdr:spPr>
        <a:xfrm>
          <a:off x="9190355" y="14373860"/>
          <a:ext cx="563880" cy="891540"/>
        </a:xfrm>
        <a:prstGeom prst="rect">
          <a:avLst/>
        </a:prstGeom>
        <a:noFill/>
        <a:ln w="9525">
          <a:noFill/>
        </a:ln>
      </xdr:spPr>
    </xdr:pic>
    <xdr:clientData/>
  </xdr:twoCellAnchor>
  <xdr:twoCellAnchor editAs="oneCell">
    <xdr:from>
      <xdr:col>7</xdr:col>
      <xdr:colOff>632460</xdr:colOff>
      <xdr:row>11</xdr:row>
      <xdr:rowOff>128905</xdr:rowOff>
    </xdr:from>
    <xdr:to>
      <xdr:col>7</xdr:col>
      <xdr:colOff>944880</xdr:colOff>
      <xdr:row>11</xdr:row>
      <xdr:rowOff>769620</xdr:rowOff>
    </xdr:to>
    <xdr:pic>
      <xdr:nvPicPr>
        <xdr:cNvPr id="4" name="图片 2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lum/>
        </a:blip>
        <a:stretch>
          <a:fillRect/>
        </a:stretch>
      </xdr:blipFill>
      <xdr:spPr>
        <a:xfrm>
          <a:off x="9380855" y="28042235"/>
          <a:ext cx="312420" cy="640715"/>
        </a:xfrm>
        <a:prstGeom prst="rect">
          <a:avLst/>
        </a:prstGeom>
        <a:noFill/>
        <a:ln w="9525">
          <a:noFill/>
        </a:ln>
      </xdr:spPr>
    </xdr:pic>
    <xdr:clientData/>
  </xdr:twoCellAnchor>
  <xdr:twoCellAnchor editAs="oneCell">
    <xdr:from>
      <xdr:col>7</xdr:col>
      <xdr:colOff>312420</xdr:colOff>
      <xdr:row>10</xdr:row>
      <xdr:rowOff>15240</xdr:rowOff>
    </xdr:from>
    <xdr:to>
      <xdr:col>7</xdr:col>
      <xdr:colOff>1120140</xdr:colOff>
      <xdr:row>10</xdr:row>
      <xdr:rowOff>1074420</xdr:rowOff>
    </xdr:to>
    <xdr:pic>
      <xdr:nvPicPr>
        <xdr:cNvPr id="5" name="图片 9" descr="QQ截图20211220104857">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lum/>
        </a:blip>
        <a:stretch>
          <a:fillRect/>
        </a:stretch>
      </xdr:blipFill>
      <xdr:spPr>
        <a:xfrm>
          <a:off x="9060815" y="22734270"/>
          <a:ext cx="807720" cy="1059180"/>
        </a:xfrm>
        <a:prstGeom prst="rect">
          <a:avLst/>
        </a:prstGeom>
        <a:noFill/>
        <a:ln w="9525">
          <a:noFill/>
        </a:ln>
      </xdr:spPr>
    </xdr:pic>
    <xdr:clientData/>
  </xdr:twoCellAnchor>
  <xdr:twoCellAnchor editAs="oneCell">
    <xdr:from>
      <xdr:col>7</xdr:col>
      <xdr:colOff>365760</xdr:colOff>
      <xdr:row>4</xdr:row>
      <xdr:rowOff>45720</xdr:rowOff>
    </xdr:from>
    <xdr:to>
      <xdr:col>7</xdr:col>
      <xdr:colOff>990600</xdr:colOff>
      <xdr:row>4</xdr:row>
      <xdr:rowOff>1150620</xdr:rowOff>
    </xdr:to>
    <xdr:pic>
      <xdr:nvPicPr>
        <xdr:cNvPr id="6" name="图片 7" descr="C:\Users\Administrator\Desktop\1677046691910.png1677046691910">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lum/>
        </a:blip>
        <a:stretch>
          <a:fillRect/>
        </a:stretch>
      </xdr:blipFill>
      <xdr:spPr>
        <a:xfrm>
          <a:off x="9114155" y="7716520"/>
          <a:ext cx="624840" cy="1104900"/>
        </a:xfrm>
        <a:prstGeom prst="rect">
          <a:avLst/>
        </a:prstGeom>
        <a:noFill/>
        <a:ln w="9525">
          <a:noFill/>
        </a:ln>
      </xdr:spPr>
    </xdr:pic>
    <xdr:clientData/>
  </xdr:twoCellAnchor>
  <xdr:twoCellAnchor>
    <xdr:from>
      <xdr:col>7</xdr:col>
      <xdr:colOff>350520</xdr:colOff>
      <xdr:row>7</xdr:row>
      <xdr:rowOff>22860</xdr:rowOff>
    </xdr:from>
    <xdr:to>
      <xdr:col>7</xdr:col>
      <xdr:colOff>1013460</xdr:colOff>
      <xdr:row>7</xdr:row>
      <xdr:rowOff>1318260</xdr:rowOff>
    </xdr:to>
    <xdr:pic>
      <xdr:nvPicPr>
        <xdr:cNvPr id="7" name="图片 352">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lum/>
        </a:blip>
        <a:stretch>
          <a:fillRect/>
        </a:stretch>
      </xdr:blipFill>
      <xdr:spPr>
        <a:xfrm>
          <a:off x="9098915" y="15579725"/>
          <a:ext cx="662940" cy="1295400"/>
        </a:xfrm>
        <a:prstGeom prst="rect">
          <a:avLst/>
        </a:prstGeom>
        <a:noFill/>
        <a:ln w="9525">
          <a:noFill/>
        </a:ln>
      </xdr:spPr>
    </xdr:pic>
    <xdr:clientData/>
  </xdr:twoCellAnchor>
  <xdr:twoCellAnchor editAs="oneCell">
    <xdr:from>
      <xdr:col>7</xdr:col>
      <xdr:colOff>60960</xdr:colOff>
      <xdr:row>5</xdr:row>
      <xdr:rowOff>1569720</xdr:rowOff>
    </xdr:from>
    <xdr:to>
      <xdr:col>7</xdr:col>
      <xdr:colOff>1485900</xdr:colOff>
      <xdr:row>5</xdr:row>
      <xdr:rowOff>2461260</xdr:rowOff>
    </xdr:to>
    <xdr:pic>
      <xdr:nvPicPr>
        <xdr:cNvPr id="8" name="图片 353" descr="1">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lum/>
        </a:blip>
        <a:stretch>
          <a:fillRect/>
        </a:stretch>
      </xdr:blipFill>
      <xdr:spPr>
        <a:xfrm>
          <a:off x="8809355" y="10726420"/>
          <a:ext cx="1424940" cy="891540"/>
        </a:xfrm>
        <a:prstGeom prst="rect">
          <a:avLst/>
        </a:prstGeom>
        <a:noFill/>
        <a:ln w="9525">
          <a:noFill/>
        </a:ln>
      </xdr:spPr>
    </xdr:pic>
    <xdr:clientData/>
  </xdr:twoCellAnchor>
  <xdr:twoCellAnchor>
    <xdr:from>
      <xdr:col>7</xdr:col>
      <xdr:colOff>106680</xdr:colOff>
      <xdr:row>3</xdr:row>
      <xdr:rowOff>160020</xdr:rowOff>
    </xdr:from>
    <xdr:to>
      <xdr:col>7</xdr:col>
      <xdr:colOff>1440180</xdr:colOff>
      <xdr:row>3</xdr:row>
      <xdr:rowOff>1188720</xdr:rowOff>
    </xdr:to>
    <xdr:pic>
      <xdr:nvPicPr>
        <xdr:cNvPr id="9" name="图片 356">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a:lum/>
        </a:blip>
        <a:stretch>
          <a:fillRect/>
        </a:stretch>
      </xdr:blipFill>
      <xdr:spPr>
        <a:xfrm>
          <a:off x="8855075" y="6116320"/>
          <a:ext cx="1333500" cy="1028700"/>
        </a:xfrm>
        <a:prstGeom prst="rect">
          <a:avLst/>
        </a:prstGeom>
        <a:noFill/>
        <a:ln w="9525">
          <a:noFill/>
        </a:ln>
      </xdr:spPr>
    </xdr:pic>
    <xdr:clientData/>
  </xdr:twoCellAnchor>
  <xdr:twoCellAnchor editAs="oneCell">
    <xdr:from>
      <xdr:col>7</xdr:col>
      <xdr:colOff>67945</xdr:colOff>
      <xdr:row>8</xdr:row>
      <xdr:rowOff>129540</xdr:rowOff>
    </xdr:from>
    <xdr:to>
      <xdr:col>7</xdr:col>
      <xdr:colOff>1470660</xdr:colOff>
      <xdr:row>8</xdr:row>
      <xdr:rowOff>769620</xdr:rowOff>
    </xdr:to>
    <xdr:pic>
      <xdr:nvPicPr>
        <xdr:cNvPr id="10" name="图片 357" descr="C1Z005AVMBHE@OIEGR4V0)J">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a:lum/>
        </a:blip>
        <a:stretch>
          <a:fillRect/>
        </a:stretch>
      </xdr:blipFill>
      <xdr:spPr>
        <a:xfrm>
          <a:off x="8816340" y="19813905"/>
          <a:ext cx="1402715" cy="640080"/>
        </a:xfrm>
        <a:prstGeom prst="rect">
          <a:avLst/>
        </a:prstGeom>
        <a:noFill/>
        <a:ln w="9525">
          <a:noFill/>
        </a:ln>
      </xdr:spPr>
    </xdr:pic>
    <xdr:clientData/>
  </xdr:twoCellAnchor>
  <xdr:twoCellAnchor editAs="oneCell">
    <xdr:from>
      <xdr:col>7</xdr:col>
      <xdr:colOff>236220</xdr:colOff>
      <xdr:row>17</xdr:row>
      <xdr:rowOff>22860</xdr:rowOff>
    </xdr:from>
    <xdr:to>
      <xdr:col>7</xdr:col>
      <xdr:colOff>1036320</xdr:colOff>
      <xdr:row>17</xdr:row>
      <xdr:rowOff>586740</xdr:rowOff>
    </xdr:to>
    <xdr:pic>
      <xdr:nvPicPr>
        <xdr:cNvPr id="11" name="图片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a:lum/>
        </a:blip>
        <a:stretch>
          <a:fillRect/>
        </a:stretch>
      </xdr:blipFill>
      <xdr:spPr>
        <a:xfrm>
          <a:off x="8984615" y="35633660"/>
          <a:ext cx="800100" cy="563880"/>
        </a:xfrm>
        <a:prstGeom prst="rect">
          <a:avLst/>
        </a:prstGeom>
        <a:noFill/>
        <a:ln w="9525">
          <a:noFill/>
        </a:ln>
      </xdr:spPr>
    </xdr:pic>
    <xdr:clientData/>
  </xdr:twoCellAnchor>
  <xdr:twoCellAnchor editAs="oneCell">
    <xdr:from>
      <xdr:col>7</xdr:col>
      <xdr:colOff>213360</xdr:colOff>
      <xdr:row>18</xdr:row>
      <xdr:rowOff>53340</xdr:rowOff>
    </xdr:from>
    <xdr:to>
      <xdr:col>7</xdr:col>
      <xdr:colOff>906780</xdr:colOff>
      <xdr:row>18</xdr:row>
      <xdr:rowOff>647700</xdr:rowOff>
    </xdr:to>
    <xdr:pic>
      <xdr:nvPicPr>
        <xdr:cNvPr id="12" name="ID_12CDAEED49484BFC9B7489CD5A37A7B8">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a:lum/>
        </a:blip>
        <a:stretch>
          <a:fillRect/>
        </a:stretch>
      </xdr:blipFill>
      <xdr:spPr>
        <a:xfrm>
          <a:off x="8961755" y="36616640"/>
          <a:ext cx="693420" cy="594360"/>
        </a:xfrm>
        <a:prstGeom prst="rect">
          <a:avLst/>
        </a:prstGeom>
        <a:noFill/>
        <a:ln w="9525">
          <a:noFill/>
        </a:ln>
      </xdr:spPr>
    </xdr:pic>
    <xdr:clientData/>
  </xdr:twoCellAnchor>
  <xdr:twoCellAnchor editAs="oneCell">
    <xdr:from>
      <xdr:col>7</xdr:col>
      <xdr:colOff>259080</xdr:colOff>
      <xdr:row>12</xdr:row>
      <xdr:rowOff>83820</xdr:rowOff>
    </xdr:from>
    <xdr:to>
      <xdr:col>7</xdr:col>
      <xdr:colOff>1157605</xdr:colOff>
      <xdr:row>12</xdr:row>
      <xdr:rowOff>1066800</xdr:rowOff>
    </xdr:to>
    <xdr:pic>
      <xdr:nvPicPr>
        <xdr:cNvPr id="13" name="图片 16" descr="QQ图片20220914084708">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2">
          <a:lum/>
        </a:blip>
        <a:stretch>
          <a:fillRect/>
        </a:stretch>
      </xdr:blipFill>
      <xdr:spPr>
        <a:xfrm>
          <a:off x="9007475" y="28962985"/>
          <a:ext cx="898525" cy="982980"/>
        </a:xfrm>
        <a:prstGeom prst="rect">
          <a:avLst/>
        </a:prstGeom>
        <a:noFill/>
        <a:ln w="9525">
          <a:noFill/>
        </a:ln>
      </xdr:spPr>
    </xdr:pic>
    <xdr:clientData/>
  </xdr:twoCellAnchor>
  <xdr:twoCellAnchor>
    <xdr:from>
      <xdr:col>7</xdr:col>
      <xdr:colOff>288925</xdr:colOff>
      <xdr:row>13</xdr:row>
      <xdr:rowOff>213360</xdr:rowOff>
    </xdr:from>
    <xdr:to>
      <xdr:col>7</xdr:col>
      <xdr:colOff>1196340</xdr:colOff>
      <xdr:row>13</xdr:row>
      <xdr:rowOff>1271905</xdr:rowOff>
    </xdr:to>
    <xdr:pic>
      <xdr:nvPicPr>
        <xdr:cNvPr id="14" name="图片 17">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3">
          <a:lum/>
        </a:blip>
        <a:stretch>
          <a:fillRect/>
        </a:stretch>
      </xdr:blipFill>
      <xdr:spPr>
        <a:xfrm>
          <a:off x="9037320" y="30540325"/>
          <a:ext cx="907415" cy="1058545"/>
        </a:xfrm>
        <a:prstGeom prst="rect">
          <a:avLst/>
        </a:prstGeom>
        <a:noFill/>
        <a:ln w="9525">
          <a:noFill/>
        </a:ln>
      </xdr:spPr>
    </xdr:pic>
    <xdr:clientData/>
  </xdr:twoCellAnchor>
  <xdr:twoCellAnchor editAs="oneCell">
    <xdr:from>
      <xdr:col>7</xdr:col>
      <xdr:colOff>388620</xdr:colOff>
      <xdr:row>15</xdr:row>
      <xdr:rowOff>53340</xdr:rowOff>
    </xdr:from>
    <xdr:to>
      <xdr:col>7</xdr:col>
      <xdr:colOff>929005</xdr:colOff>
      <xdr:row>15</xdr:row>
      <xdr:rowOff>594360</xdr:rowOff>
    </xdr:to>
    <xdr:pic>
      <xdr:nvPicPr>
        <xdr:cNvPr id="15" name="ID_166E5E683722437FB570A019CEB32715" descr="2dfe71e9842f0faab3e6d7957a10cf39_8944422304_1790703026">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4">
          <a:lum/>
        </a:blip>
        <a:stretch>
          <a:fillRect/>
        </a:stretch>
      </xdr:blipFill>
      <xdr:spPr>
        <a:xfrm>
          <a:off x="9137015" y="34063940"/>
          <a:ext cx="540385" cy="541020"/>
        </a:xfrm>
        <a:prstGeom prst="rect">
          <a:avLst/>
        </a:prstGeom>
        <a:noFill/>
        <a:ln w="9525">
          <a:noFill/>
        </a:ln>
      </xdr:spPr>
    </xdr:pic>
    <xdr:clientData/>
  </xdr:twoCellAnchor>
  <xdr:twoCellAnchor editAs="oneCell">
    <xdr:from>
      <xdr:col>7</xdr:col>
      <xdr:colOff>259080</xdr:colOff>
      <xdr:row>16</xdr:row>
      <xdr:rowOff>91440</xdr:rowOff>
    </xdr:from>
    <xdr:to>
      <xdr:col>7</xdr:col>
      <xdr:colOff>982345</xdr:colOff>
      <xdr:row>16</xdr:row>
      <xdr:rowOff>632460</xdr:rowOff>
    </xdr:to>
    <xdr:pic>
      <xdr:nvPicPr>
        <xdr:cNvPr id="16" name="ID_FD3BB5A94F3D4B30BAC29789833258E3">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5">
          <a:lum/>
        </a:blip>
        <a:stretch>
          <a:fillRect/>
        </a:stretch>
      </xdr:blipFill>
      <xdr:spPr>
        <a:xfrm>
          <a:off x="9007475" y="34877375"/>
          <a:ext cx="723265" cy="541020"/>
        </a:xfrm>
        <a:prstGeom prst="rect">
          <a:avLst/>
        </a:prstGeom>
        <a:noFill/>
        <a:ln w="9525">
          <a:noFill/>
        </a:ln>
      </xdr:spPr>
    </xdr:pic>
    <xdr:clientData/>
  </xdr:twoCellAnchor>
  <xdr:twoCellAnchor editAs="oneCell">
    <xdr:from>
      <xdr:col>7</xdr:col>
      <xdr:colOff>259080</xdr:colOff>
      <xdr:row>14</xdr:row>
      <xdr:rowOff>30480</xdr:rowOff>
    </xdr:from>
    <xdr:to>
      <xdr:col>7</xdr:col>
      <xdr:colOff>1104900</xdr:colOff>
      <xdr:row>14</xdr:row>
      <xdr:rowOff>1021080</xdr:rowOff>
    </xdr:to>
    <xdr:pic>
      <xdr:nvPicPr>
        <xdr:cNvPr id="17" name="图片 28" descr="C:\Users\Administrator\Desktop\图片1.png图片1">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6">
          <a:lum/>
        </a:blip>
        <a:stretch>
          <a:fillRect/>
        </a:stretch>
      </xdr:blipFill>
      <xdr:spPr>
        <a:xfrm>
          <a:off x="9007475" y="32085280"/>
          <a:ext cx="845820" cy="990600"/>
        </a:xfrm>
        <a:prstGeom prst="rect">
          <a:avLst/>
        </a:prstGeom>
        <a:noFill/>
        <a:ln w="9525">
          <a:noFill/>
        </a:ln>
      </xdr:spPr>
    </xdr:pic>
    <xdr:clientData/>
  </xdr:twoCellAnchor>
  <xdr:twoCellAnchor editAs="oneCell">
    <xdr:from>
      <xdr:col>0</xdr:col>
      <xdr:colOff>24765</xdr:colOff>
      <xdr:row>50</xdr:row>
      <xdr:rowOff>66040</xdr:rowOff>
    </xdr:from>
    <xdr:to>
      <xdr:col>8</xdr:col>
      <xdr:colOff>114300</xdr:colOff>
      <xdr:row>91</xdr:row>
      <xdr:rowOff>83820</xdr:rowOff>
    </xdr:to>
    <xdr:pic>
      <xdr:nvPicPr>
        <xdr:cNvPr id="18" name="图片 20" descr="QQ截图202401031043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7">
          <a:lum/>
        </a:blip>
        <a:srcRect t="10988"/>
        <a:stretch>
          <a:fillRect/>
        </a:stretch>
      </xdr:blipFill>
      <xdr:spPr>
        <a:xfrm>
          <a:off x="24765" y="43291125"/>
          <a:ext cx="10742930" cy="7047230"/>
        </a:xfrm>
        <a:prstGeom prst="rect">
          <a:avLst/>
        </a:prstGeom>
        <a:noFill/>
        <a:ln w="9525">
          <a:noFill/>
        </a:ln>
      </xdr:spPr>
    </xdr:pic>
    <xdr:clientData/>
  </xdr:twoCellAnchor>
  <xdr:twoCellAnchor editAs="oneCell">
    <xdr:from>
      <xdr:col>7</xdr:col>
      <xdr:colOff>121920</xdr:colOff>
      <xdr:row>9</xdr:row>
      <xdr:rowOff>266700</xdr:rowOff>
    </xdr:from>
    <xdr:to>
      <xdr:col>7</xdr:col>
      <xdr:colOff>1386840</xdr:colOff>
      <xdr:row>9</xdr:row>
      <xdr:rowOff>1173480</xdr:rowOff>
    </xdr:to>
    <xdr:pic>
      <xdr:nvPicPr>
        <xdr:cNvPr id="19" name="图片 21" descr="P8J8C3@@H4[5Z2WVS_9{`BK">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8">
          <a:lum/>
        </a:blip>
        <a:stretch>
          <a:fillRect/>
        </a:stretch>
      </xdr:blipFill>
      <xdr:spPr>
        <a:xfrm>
          <a:off x="8870315" y="21132165"/>
          <a:ext cx="1264920" cy="906780"/>
        </a:xfrm>
        <a:prstGeom prst="rect">
          <a:avLst/>
        </a:prstGeom>
        <a:noFill/>
        <a:ln w="9525">
          <a:noFill/>
        </a:ln>
      </xdr:spPr>
    </xdr:pic>
    <xdr:clientData/>
  </xdr:twoCellAnchor>
  <xdr:twoCellAnchor>
    <xdr:from>
      <xdr:col>1</xdr:col>
      <xdr:colOff>155575</xdr:colOff>
      <xdr:row>94</xdr:row>
      <xdr:rowOff>113030</xdr:rowOff>
    </xdr:from>
    <xdr:to>
      <xdr:col>8</xdr:col>
      <xdr:colOff>135890</xdr:colOff>
      <xdr:row>136</xdr:row>
      <xdr:rowOff>3810</xdr:rowOff>
    </xdr:to>
    <xdr:pic>
      <xdr:nvPicPr>
        <xdr:cNvPr id="20" name="图片 22">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9">
          <a:lum/>
        </a:blip>
        <a:stretch>
          <a:fillRect/>
        </a:stretch>
      </xdr:blipFill>
      <xdr:spPr>
        <a:xfrm>
          <a:off x="511175" y="50881915"/>
          <a:ext cx="10278110" cy="7091680"/>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398145</xdr:colOff>
      <xdr:row>6</xdr:row>
      <xdr:rowOff>1453515</xdr:rowOff>
    </xdr:from>
    <xdr:to>
      <xdr:col>7</xdr:col>
      <xdr:colOff>1205865</xdr:colOff>
      <xdr:row>6</xdr:row>
      <xdr:rowOff>2512695</xdr:rowOff>
    </xdr:to>
    <xdr:pic>
      <xdr:nvPicPr>
        <xdr:cNvPr id="2" name="图片 9" descr="QQ截图20211220104857">
          <a:extLst>
            <a:ext uri="{FF2B5EF4-FFF2-40B4-BE49-F238E27FC236}">
              <a16:creationId xmlns:a16="http://schemas.microsoft.com/office/drawing/2014/main" id="{017C2A5F-F934-43CB-BAB4-EF11517B5AD6}"/>
            </a:ext>
          </a:extLst>
        </xdr:cNvPr>
        <xdr:cNvPicPr>
          <a:picLocks noChangeAspect="1"/>
        </xdr:cNvPicPr>
      </xdr:nvPicPr>
      <xdr:blipFill>
        <a:blip xmlns:r="http://schemas.openxmlformats.org/officeDocument/2006/relationships" r:embed="rId1">
          <a:lum/>
        </a:blip>
        <a:stretch>
          <a:fillRect/>
        </a:stretch>
      </xdr:blipFill>
      <xdr:spPr>
        <a:xfrm>
          <a:off x="8894445" y="12150090"/>
          <a:ext cx="807720" cy="1059180"/>
        </a:xfrm>
        <a:prstGeom prst="rect">
          <a:avLst/>
        </a:prstGeom>
        <a:noFill/>
        <a:ln w="9525">
          <a:noFill/>
        </a:ln>
      </xdr:spPr>
    </xdr:pic>
    <xdr:clientData/>
  </xdr:twoCellAnchor>
  <xdr:twoCellAnchor editAs="oneCell">
    <xdr:from>
      <xdr:col>7</xdr:col>
      <xdr:colOff>236220</xdr:colOff>
      <xdr:row>7</xdr:row>
      <xdr:rowOff>22860</xdr:rowOff>
    </xdr:from>
    <xdr:to>
      <xdr:col>7</xdr:col>
      <xdr:colOff>1036320</xdr:colOff>
      <xdr:row>7</xdr:row>
      <xdr:rowOff>586740</xdr:rowOff>
    </xdr:to>
    <xdr:pic>
      <xdr:nvPicPr>
        <xdr:cNvPr id="3" name="图片 2">
          <a:extLst>
            <a:ext uri="{FF2B5EF4-FFF2-40B4-BE49-F238E27FC236}">
              <a16:creationId xmlns:a16="http://schemas.microsoft.com/office/drawing/2014/main" id="{37E2F834-BC53-4E21-B513-5EE11601BB38}"/>
            </a:ext>
          </a:extLst>
        </xdr:cNvPr>
        <xdr:cNvPicPr>
          <a:picLocks noChangeAspect="1"/>
        </xdr:cNvPicPr>
      </xdr:nvPicPr>
      <xdr:blipFill>
        <a:blip xmlns:r="http://schemas.openxmlformats.org/officeDocument/2006/relationships" r:embed="rId2">
          <a:lum/>
        </a:blip>
        <a:stretch>
          <a:fillRect/>
        </a:stretch>
      </xdr:blipFill>
      <xdr:spPr>
        <a:xfrm>
          <a:off x="8732520" y="15920085"/>
          <a:ext cx="800100" cy="563880"/>
        </a:xfrm>
        <a:prstGeom prst="rect">
          <a:avLst/>
        </a:prstGeom>
        <a:noFill/>
        <a:ln w="9525">
          <a:noFill/>
        </a:ln>
      </xdr:spPr>
    </xdr:pic>
    <xdr:clientData/>
  </xdr:twoCellAnchor>
  <xdr:twoCellAnchor editAs="oneCell">
    <xdr:from>
      <xdr:col>7</xdr:col>
      <xdr:colOff>394335</xdr:colOff>
      <xdr:row>8</xdr:row>
      <xdr:rowOff>205740</xdr:rowOff>
    </xdr:from>
    <xdr:to>
      <xdr:col>7</xdr:col>
      <xdr:colOff>1087755</xdr:colOff>
      <xdr:row>8</xdr:row>
      <xdr:rowOff>800100</xdr:rowOff>
    </xdr:to>
    <xdr:pic>
      <xdr:nvPicPr>
        <xdr:cNvPr id="4" name="ID_12CDAEED49484BFC9B7489CD5A37A7B8">
          <a:extLst>
            <a:ext uri="{FF2B5EF4-FFF2-40B4-BE49-F238E27FC236}">
              <a16:creationId xmlns:a16="http://schemas.microsoft.com/office/drawing/2014/main" id="{81ACCD38-38EB-4F8A-90D0-61DA6345816B}"/>
            </a:ext>
          </a:extLst>
        </xdr:cNvPr>
        <xdr:cNvPicPr>
          <a:picLocks noChangeAspect="1"/>
        </xdr:cNvPicPr>
      </xdr:nvPicPr>
      <xdr:blipFill>
        <a:blip xmlns:r="http://schemas.openxmlformats.org/officeDocument/2006/relationships" r:embed="rId3">
          <a:lum/>
        </a:blip>
        <a:stretch>
          <a:fillRect/>
        </a:stretch>
      </xdr:blipFill>
      <xdr:spPr>
        <a:xfrm>
          <a:off x="8890635" y="17055465"/>
          <a:ext cx="693420" cy="594360"/>
        </a:xfrm>
        <a:prstGeom prst="rect">
          <a:avLst/>
        </a:prstGeom>
        <a:noFill/>
        <a:ln w="9525">
          <a:noFill/>
        </a:ln>
      </xdr:spPr>
    </xdr:pic>
    <xdr:clientData/>
  </xdr:twoCellAnchor>
  <xdr:twoCellAnchor editAs="oneCell">
    <xdr:from>
      <xdr:col>7</xdr:col>
      <xdr:colOff>121920</xdr:colOff>
      <xdr:row>5</xdr:row>
      <xdr:rowOff>266700</xdr:rowOff>
    </xdr:from>
    <xdr:to>
      <xdr:col>7</xdr:col>
      <xdr:colOff>1386840</xdr:colOff>
      <xdr:row>5</xdr:row>
      <xdr:rowOff>1173480</xdr:rowOff>
    </xdr:to>
    <xdr:pic>
      <xdr:nvPicPr>
        <xdr:cNvPr id="5" name="图片 21" descr="P8J8C3@@H4[5Z2WVS_9{`BK">
          <a:extLst>
            <a:ext uri="{FF2B5EF4-FFF2-40B4-BE49-F238E27FC236}">
              <a16:creationId xmlns:a16="http://schemas.microsoft.com/office/drawing/2014/main" id="{D38C2506-C59B-461C-AA5C-BA3A17B8448B}"/>
            </a:ext>
          </a:extLst>
        </xdr:cNvPr>
        <xdr:cNvPicPr>
          <a:picLocks noChangeAspect="1"/>
        </xdr:cNvPicPr>
      </xdr:nvPicPr>
      <xdr:blipFill>
        <a:blip xmlns:r="http://schemas.openxmlformats.org/officeDocument/2006/relationships" r:embed="rId4">
          <a:lum/>
        </a:blip>
        <a:stretch>
          <a:fillRect/>
        </a:stretch>
      </xdr:blipFill>
      <xdr:spPr>
        <a:xfrm>
          <a:off x="8618220" y="9115425"/>
          <a:ext cx="1264920" cy="906780"/>
        </a:xfrm>
        <a:prstGeom prst="rect">
          <a:avLst/>
        </a:prstGeom>
        <a:noFill/>
        <a:ln w="9525">
          <a:noFill/>
        </a:ln>
      </xdr:spPr>
    </xdr:pic>
    <xdr:clientData/>
  </xdr:twoCellAnchor>
  <xdr:twoCellAnchor editAs="oneCell">
    <xdr:from>
      <xdr:col>7</xdr:col>
      <xdr:colOff>69850</xdr:colOff>
      <xdr:row>3</xdr:row>
      <xdr:rowOff>171450</xdr:rowOff>
    </xdr:from>
    <xdr:to>
      <xdr:col>7</xdr:col>
      <xdr:colOff>1376680</xdr:colOff>
      <xdr:row>3</xdr:row>
      <xdr:rowOff>1333500</xdr:rowOff>
    </xdr:to>
    <xdr:pic>
      <xdr:nvPicPr>
        <xdr:cNvPr id="6" name="图片 5">
          <a:extLst>
            <a:ext uri="{FF2B5EF4-FFF2-40B4-BE49-F238E27FC236}">
              <a16:creationId xmlns:a16="http://schemas.microsoft.com/office/drawing/2014/main" id="{71B6F780-4F85-409C-AE38-01F8B8CD5C70}"/>
            </a:ext>
          </a:extLst>
        </xdr:cNvPr>
        <xdr:cNvPicPr>
          <a:picLocks noChangeAspect="1"/>
        </xdr:cNvPicPr>
      </xdr:nvPicPr>
      <xdr:blipFill>
        <a:blip xmlns:r="http://schemas.openxmlformats.org/officeDocument/2006/relationships" r:embed="rId5"/>
        <a:stretch>
          <a:fillRect/>
        </a:stretch>
      </xdr:blipFill>
      <xdr:spPr>
        <a:xfrm>
          <a:off x="8566150" y="6124575"/>
          <a:ext cx="1306830" cy="1162050"/>
        </a:xfrm>
        <a:prstGeom prst="rect">
          <a:avLst/>
        </a:prstGeom>
        <a:noFill/>
        <a:ln w="9525">
          <a:noFill/>
        </a:ln>
      </xdr:spPr>
    </xdr:pic>
    <xdr:clientData/>
  </xdr:twoCellAnchor>
  <xdr:twoCellAnchor editAs="oneCell">
    <xdr:from>
      <xdr:col>7</xdr:col>
      <xdr:colOff>212725</xdr:colOff>
      <xdr:row>4</xdr:row>
      <xdr:rowOff>304800</xdr:rowOff>
    </xdr:from>
    <xdr:to>
      <xdr:col>7</xdr:col>
      <xdr:colOff>937260</xdr:colOff>
      <xdr:row>4</xdr:row>
      <xdr:rowOff>858520</xdr:rowOff>
    </xdr:to>
    <xdr:pic>
      <xdr:nvPicPr>
        <xdr:cNvPr id="7" name="图片 6">
          <a:extLst>
            <a:ext uri="{FF2B5EF4-FFF2-40B4-BE49-F238E27FC236}">
              <a16:creationId xmlns:a16="http://schemas.microsoft.com/office/drawing/2014/main" id="{085215CA-92BA-459C-9FD8-8E295DC4F2C7}"/>
            </a:ext>
          </a:extLst>
        </xdr:cNvPr>
        <xdr:cNvPicPr>
          <a:picLocks noChangeAspect="1"/>
        </xdr:cNvPicPr>
      </xdr:nvPicPr>
      <xdr:blipFill>
        <a:blip xmlns:r="http://schemas.openxmlformats.org/officeDocument/2006/relationships" r:embed="rId6"/>
        <a:stretch>
          <a:fillRect/>
        </a:stretch>
      </xdr:blipFill>
      <xdr:spPr>
        <a:xfrm>
          <a:off x="8709025" y="7972425"/>
          <a:ext cx="724535" cy="553720"/>
        </a:xfrm>
        <a:prstGeom prst="rect">
          <a:avLst/>
        </a:prstGeom>
        <a:noFill/>
        <a:ln w="9525">
          <a:noFill/>
        </a:ln>
      </xdr:spPr>
    </xdr:pic>
    <xdr:clientData/>
  </xdr:twoCellAnchor>
  <xdr:twoCellAnchor editAs="oneCell">
    <xdr:from>
      <xdr:col>7</xdr:col>
      <xdr:colOff>212725</xdr:colOff>
      <xdr:row>2</xdr:row>
      <xdr:rowOff>2082165</xdr:rowOff>
    </xdr:from>
    <xdr:to>
      <xdr:col>7</xdr:col>
      <xdr:colOff>1980565</xdr:colOff>
      <xdr:row>2</xdr:row>
      <xdr:rowOff>3218815</xdr:rowOff>
    </xdr:to>
    <xdr:pic>
      <xdr:nvPicPr>
        <xdr:cNvPr id="8" name="图片 7" descr="QQ截图20211220103024">
          <a:extLst>
            <a:ext uri="{FF2B5EF4-FFF2-40B4-BE49-F238E27FC236}">
              <a16:creationId xmlns:a16="http://schemas.microsoft.com/office/drawing/2014/main" id="{D5618A5A-6EA1-4CCD-B70D-41150058EEAE}"/>
            </a:ext>
          </a:extLst>
        </xdr:cNvPr>
        <xdr:cNvPicPr>
          <a:picLocks noChangeAspect="1"/>
        </xdr:cNvPicPr>
      </xdr:nvPicPr>
      <xdr:blipFill>
        <a:blip xmlns:r="http://schemas.openxmlformats.org/officeDocument/2006/relationships" r:embed="rId7"/>
        <a:stretch>
          <a:fillRect/>
        </a:stretch>
      </xdr:blipFill>
      <xdr:spPr>
        <a:xfrm>
          <a:off x="8709025" y="2834640"/>
          <a:ext cx="1767840" cy="1136650"/>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333375</xdr:colOff>
      <xdr:row>5</xdr:row>
      <xdr:rowOff>79375</xdr:rowOff>
    </xdr:from>
    <xdr:to>
      <xdr:col>7</xdr:col>
      <xdr:colOff>1429385</xdr:colOff>
      <xdr:row>5</xdr:row>
      <xdr:rowOff>901700</xdr:rowOff>
    </xdr:to>
    <xdr:pic>
      <xdr:nvPicPr>
        <xdr:cNvPr id="2" name="图片 1" descr="b763d54811d306c53a1f40e4c16b2702">
          <a:extLst>
            <a:ext uri="{FF2B5EF4-FFF2-40B4-BE49-F238E27FC236}">
              <a16:creationId xmlns:a16="http://schemas.microsoft.com/office/drawing/2014/main" id="{09553AE6-66DA-4BA9-B6E6-A86C6B77F0A0}"/>
            </a:ext>
          </a:extLst>
        </xdr:cNvPr>
        <xdr:cNvPicPr>
          <a:picLocks noChangeAspect="1"/>
        </xdr:cNvPicPr>
      </xdr:nvPicPr>
      <xdr:blipFill>
        <a:blip xmlns:r="http://schemas.openxmlformats.org/officeDocument/2006/relationships" r:embed="rId1"/>
        <a:stretch>
          <a:fillRect/>
        </a:stretch>
      </xdr:blipFill>
      <xdr:spPr>
        <a:xfrm>
          <a:off x="8286750" y="5080000"/>
          <a:ext cx="1096010" cy="822325"/>
        </a:xfrm>
        <a:prstGeom prst="rect">
          <a:avLst/>
        </a:prstGeom>
      </xdr:spPr>
    </xdr:pic>
    <xdr:clientData/>
  </xdr:twoCellAnchor>
  <xdr:twoCellAnchor>
    <xdr:from>
      <xdr:col>7</xdr:col>
      <xdr:colOff>350520</xdr:colOff>
      <xdr:row>2</xdr:row>
      <xdr:rowOff>412115</xdr:rowOff>
    </xdr:from>
    <xdr:to>
      <xdr:col>7</xdr:col>
      <xdr:colOff>1358265</xdr:colOff>
      <xdr:row>2</xdr:row>
      <xdr:rowOff>1323340</xdr:rowOff>
    </xdr:to>
    <xdr:pic>
      <xdr:nvPicPr>
        <xdr:cNvPr id="3" name="图片 6" descr="04a">
          <a:extLst>
            <a:ext uri="{FF2B5EF4-FFF2-40B4-BE49-F238E27FC236}">
              <a16:creationId xmlns:a16="http://schemas.microsoft.com/office/drawing/2014/main" id="{9B3FAFA5-684D-4B73-9C23-48D11AE3B4E3}"/>
            </a:ext>
          </a:extLst>
        </xdr:cNvPr>
        <xdr:cNvPicPr>
          <a:picLocks noChangeAspect="1"/>
        </xdr:cNvPicPr>
      </xdr:nvPicPr>
      <xdr:blipFill>
        <a:blip xmlns:r="http://schemas.openxmlformats.org/officeDocument/2006/relationships" r:embed="rId2"/>
        <a:stretch>
          <a:fillRect/>
        </a:stretch>
      </xdr:blipFill>
      <xdr:spPr>
        <a:xfrm>
          <a:off x="8303895" y="1116965"/>
          <a:ext cx="1007745" cy="911225"/>
        </a:xfrm>
        <a:prstGeom prst="rect">
          <a:avLst/>
        </a:prstGeom>
      </xdr:spPr>
    </xdr:pic>
    <xdr:clientData/>
  </xdr:twoCellAnchor>
  <xdr:twoCellAnchor editAs="oneCell">
    <xdr:from>
      <xdr:col>7</xdr:col>
      <xdr:colOff>0</xdr:colOff>
      <xdr:row>6</xdr:row>
      <xdr:rowOff>0</xdr:rowOff>
    </xdr:from>
    <xdr:to>
      <xdr:col>7</xdr:col>
      <xdr:colOff>1340485</xdr:colOff>
      <xdr:row>6</xdr:row>
      <xdr:rowOff>965200</xdr:rowOff>
    </xdr:to>
    <xdr:pic>
      <xdr:nvPicPr>
        <xdr:cNvPr id="4" name="图片 3">
          <a:extLst>
            <a:ext uri="{FF2B5EF4-FFF2-40B4-BE49-F238E27FC236}">
              <a16:creationId xmlns:a16="http://schemas.microsoft.com/office/drawing/2014/main" id="{95598117-855E-4889-959A-D11EA46A6620}"/>
            </a:ext>
          </a:extLst>
        </xdr:cNvPr>
        <xdr:cNvPicPr>
          <a:picLocks noChangeAspect="1"/>
        </xdr:cNvPicPr>
      </xdr:nvPicPr>
      <xdr:blipFill>
        <a:blip xmlns:r="http://schemas.openxmlformats.org/officeDocument/2006/relationships" r:embed="rId3">
          <a:lum contrast="12000"/>
        </a:blip>
        <a:stretch>
          <a:fillRect/>
        </a:stretch>
      </xdr:blipFill>
      <xdr:spPr>
        <a:xfrm>
          <a:off x="7953375" y="6096000"/>
          <a:ext cx="1340485" cy="965200"/>
        </a:xfrm>
        <a:prstGeom prst="rect">
          <a:avLst/>
        </a:prstGeom>
        <a:noFill/>
        <a:ln w="9525">
          <a:noFill/>
        </a:ln>
      </xdr:spPr>
    </xdr:pic>
    <xdr:clientData/>
  </xdr:twoCellAnchor>
  <xdr:twoCellAnchor editAs="oneCell">
    <xdr:from>
      <xdr:col>7</xdr:col>
      <xdr:colOff>0</xdr:colOff>
      <xdr:row>7</xdr:row>
      <xdr:rowOff>0</xdr:rowOff>
    </xdr:from>
    <xdr:to>
      <xdr:col>7</xdr:col>
      <xdr:colOff>1400810</xdr:colOff>
      <xdr:row>7</xdr:row>
      <xdr:rowOff>1183005</xdr:rowOff>
    </xdr:to>
    <xdr:pic>
      <xdr:nvPicPr>
        <xdr:cNvPr id="5" name="图片 4">
          <a:extLst>
            <a:ext uri="{FF2B5EF4-FFF2-40B4-BE49-F238E27FC236}">
              <a16:creationId xmlns:a16="http://schemas.microsoft.com/office/drawing/2014/main" id="{B3DF3157-366F-4041-9BE3-4C23E5D9F2B7}"/>
            </a:ext>
          </a:extLst>
        </xdr:cNvPr>
        <xdr:cNvPicPr>
          <a:picLocks noChangeAspect="1"/>
        </xdr:cNvPicPr>
      </xdr:nvPicPr>
      <xdr:blipFill>
        <a:blip xmlns:r="http://schemas.openxmlformats.org/officeDocument/2006/relationships" r:embed="rId4">
          <a:lum contrast="6000"/>
        </a:blip>
        <a:stretch>
          <a:fillRect/>
        </a:stretch>
      </xdr:blipFill>
      <xdr:spPr>
        <a:xfrm>
          <a:off x="7953375" y="7277100"/>
          <a:ext cx="1400810" cy="1183005"/>
        </a:xfrm>
        <a:prstGeom prst="rect">
          <a:avLst/>
        </a:prstGeom>
        <a:noFill/>
        <a:ln w="9525">
          <a:noFill/>
        </a:ln>
      </xdr:spPr>
    </xdr:pic>
    <xdr:clientData/>
  </xdr:twoCellAnchor>
  <xdr:twoCellAnchor editAs="oneCell">
    <xdr:from>
      <xdr:col>7</xdr:col>
      <xdr:colOff>0</xdr:colOff>
      <xdr:row>8</xdr:row>
      <xdr:rowOff>0</xdr:rowOff>
    </xdr:from>
    <xdr:to>
      <xdr:col>7</xdr:col>
      <xdr:colOff>1376045</xdr:colOff>
      <xdr:row>8</xdr:row>
      <xdr:rowOff>920750</xdr:rowOff>
    </xdr:to>
    <xdr:pic>
      <xdr:nvPicPr>
        <xdr:cNvPr id="6" name="图片 5">
          <a:extLst>
            <a:ext uri="{FF2B5EF4-FFF2-40B4-BE49-F238E27FC236}">
              <a16:creationId xmlns:a16="http://schemas.microsoft.com/office/drawing/2014/main" id="{D00F0D5D-0524-4CFC-835D-0B348B770B53}"/>
            </a:ext>
          </a:extLst>
        </xdr:cNvPr>
        <xdr:cNvPicPr>
          <a:picLocks noChangeAspect="1"/>
        </xdr:cNvPicPr>
      </xdr:nvPicPr>
      <xdr:blipFill>
        <a:blip xmlns:r="http://schemas.openxmlformats.org/officeDocument/2006/relationships" r:embed="rId5">
          <a:lum contrast="6000"/>
        </a:blip>
        <a:stretch>
          <a:fillRect/>
        </a:stretch>
      </xdr:blipFill>
      <xdr:spPr>
        <a:xfrm>
          <a:off x="7953375" y="10325100"/>
          <a:ext cx="1376045" cy="920750"/>
        </a:xfrm>
        <a:prstGeom prst="rect">
          <a:avLst/>
        </a:prstGeom>
        <a:noFill/>
        <a:ln w="9525">
          <a:noFill/>
        </a:ln>
      </xdr:spPr>
    </xdr:pic>
    <xdr:clientData/>
  </xdr:twoCellAnchor>
  <xdr:twoCellAnchor editAs="oneCell">
    <xdr:from>
      <xdr:col>7</xdr:col>
      <xdr:colOff>0</xdr:colOff>
      <xdr:row>9</xdr:row>
      <xdr:rowOff>0</xdr:rowOff>
    </xdr:from>
    <xdr:to>
      <xdr:col>7</xdr:col>
      <xdr:colOff>1397635</xdr:colOff>
      <xdr:row>10</xdr:row>
      <xdr:rowOff>73025</xdr:rowOff>
    </xdr:to>
    <xdr:pic>
      <xdr:nvPicPr>
        <xdr:cNvPr id="7" name="图片 6">
          <a:extLst>
            <a:ext uri="{FF2B5EF4-FFF2-40B4-BE49-F238E27FC236}">
              <a16:creationId xmlns:a16="http://schemas.microsoft.com/office/drawing/2014/main" id="{8A4FAEAD-4AEE-4E9A-9F95-791FE759363F}"/>
            </a:ext>
          </a:extLst>
        </xdr:cNvPr>
        <xdr:cNvPicPr>
          <a:picLocks noChangeAspect="1"/>
        </xdr:cNvPicPr>
      </xdr:nvPicPr>
      <xdr:blipFill>
        <a:blip xmlns:r="http://schemas.openxmlformats.org/officeDocument/2006/relationships" r:embed="rId6">
          <a:lum contrast="6000"/>
        </a:blip>
        <a:stretch>
          <a:fillRect/>
        </a:stretch>
      </xdr:blipFill>
      <xdr:spPr>
        <a:xfrm>
          <a:off x="7953375" y="11287125"/>
          <a:ext cx="1397635" cy="911225"/>
        </a:xfrm>
        <a:prstGeom prst="rect">
          <a:avLst/>
        </a:prstGeom>
        <a:noFill/>
        <a:ln w="9525">
          <a:noFill/>
        </a:ln>
      </xdr:spPr>
    </xdr:pic>
    <xdr:clientData/>
  </xdr:twoCellAnchor>
  <xdr:twoCellAnchor editAs="oneCell">
    <xdr:from>
      <xdr:col>7</xdr:col>
      <xdr:colOff>22860</xdr:colOff>
      <xdr:row>11</xdr:row>
      <xdr:rowOff>134620</xdr:rowOff>
    </xdr:from>
    <xdr:to>
      <xdr:col>7</xdr:col>
      <xdr:colOff>1098550</xdr:colOff>
      <xdr:row>11</xdr:row>
      <xdr:rowOff>1276985</xdr:rowOff>
    </xdr:to>
    <xdr:pic>
      <xdr:nvPicPr>
        <xdr:cNvPr id="8" name="图片 7">
          <a:extLst>
            <a:ext uri="{FF2B5EF4-FFF2-40B4-BE49-F238E27FC236}">
              <a16:creationId xmlns:a16="http://schemas.microsoft.com/office/drawing/2014/main" id="{682C1B52-76C0-415A-92BE-305CF933095E}"/>
            </a:ext>
          </a:extLst>
        </xdr:cNvPr>
        <xdr:cNvPicPr>
          <a:picLocks noChangeAspect="1"/>
        </xdr:cNvPicPr>
      </xdr:nvPicPr>
      <xdr:blipFill>
        <a:blip xmlns:r="http://schemas.openxmlformats.org/officeDocument/2006/relationships" r:embed="rId7"/>
        <a:stretch>
          <a:fillRect/>
        </a:stretch>
      </xdr:blipFill>
      <xdr:spPr>
        <a:xfrm>
          <a:off x="7976235" y="13298170"/>
          <a:ext cx="1075690" cy="1142365"/>
        </a:xfrm>
        <a:prstGeom prst="rect">
          <a:avLst/>
        </a:prstGeom>
        <a:noFill/>
        <a:ln w="9525">
          <a:noFill/>
        </a:ln>
      </xdr:spPr>
    </xdr:pic>
    <xdr:clientData/>
  </xdr:twoCellAnchor>
  <xdr:twoCellAnchor editAs="oneCell">
    <xdr:from>
      <xdr:col>7</xdr:col>
      <xdr:colOff>0</xdr:colOff>
      <xdr:row>12</xdr:row>
      <xdr:rowOff>0</xdr:rowOff>
    </xdr:from>
    <xdr:to>
      <xdr:col>7</xdr:col>
      <xdr:colOff>1346200</xdr:colOff>
      <xdr:row>12</xdr:row>
      <xdr:rowOff>716915</xdr:rowOff>
    </xdr:to>
    <xdr:pic>
      <xdr:nvPicPr>
        <xdr:cNvPr id="9" name="图片 8">
          <a:extLst>
            <a:ext uri="{FF2B5EF4-FFF2-40B4-BE49-F238E27FC236}">
              <a16:creationId xmlns:a16="http://schemas.microsoft.com/office/drawing/2014/main" id="{63A5C54C-E525-469B-8EA4-8525A499BED7}"/>
            </a:ext>
          </a:extLst>
        </xdr:cNvPr>
        <xdr:cNvPicPr>
          <a:picLocks noChangeAspect="1"/>
        </xdr:cNvPicPr>
      </xdr:nvPicPr>
      <xdr:blipFill>
        <a:blip xmlns:r="http://schemas.openxmlformats.org/officeDocument/2006/relationships" r:embed="rId8">
          <a:lum contrast="6000"/>
        </a:blip>
        <a:stretch>
          <a:fillRect/>
        </a:stretch>
      </xdr:blipFill>
      <xdr:spPr>
        <a:xfrm>
          <a:off x="7953375" y="14697075"/>
          <a:ext cx="1346200" cy="716915"/>
        </a:xfrm>
        <a:prstGeom prst="rect">
          <a:avLst/>
        </a:prstGeom>
        <a:noFill/>
        <a:ln w="9525">
          <a:noFill/>
        </a:ln>
      </xdr:spPr>
    </xdr:pic>
    <xdr:clientData/>
  </xdr:twoCellAnchor>
  <xdr:twoCellAnchor editAs="oneCell">
    <xdr:from>
      <xdr:col>7</xdr:col>
      <xdr:colOff>0</xdr:colOff>
      <xdr:row>13</xdr:row>
      <xdr:rowOff>0</xdr:rowOff>
    </xdr:from>
    <xdr:to>
      <xdr:col>7</xdr:col>
      <xdr:colOff>1365250</xdr:colOff>
      <xdr:row>13</xdr:row>
      <xdr:rowOff>970280</xdr:rowOff>
    </xdr:to>
    <xdr:pic>
      <xdr:nvPicPr>
        <xdr:cNvPr id="10" name="图片 9">
          <a:extLst>
            <a:ext uri="{FF2B5EF4-FFF2-40B4-BE49-F238E27FC236}">
              <a16:creationId xmlns:a16="http://schemas.microsoft.com/office/drawing/2014/main" id="{2B7E8C31-0304-41DF-B179-601A906F209B}"/>
            </a:ext>
          </a:extLst>
        </xdr:cNvPr>
        <xdr:cNvPicPr>
          <a:picLocks noChangeAspect="1"/>
        </xdr:cNvPicPr>
      </xdr:nvPicPr>
      <xdr:blipFill>
        <a:blip xmlns:r="http://schemas.openxmlformats.org/officeDocument/2006/relationships" r:embed="rId9">
          <a:lum contrast="12000"/>
        </a:blip>
        <a:stretch>
          <a:fillRect/>
        </a:stretch>
      </xdr:blipFill>
      <xdr:spPr>
        <a:xfrm>
          <a:off x="7953375" y="15859125"/>
          <a:ext cx="1365250" cy="970280"/>
        </a:xfrm>
        <a:prstGeom prst="rect">
          <a:avLst/>
        </a:prstGeom>
        <a:noFill/>
        <a:ln w="9525">
          <a:noFill/>
        </a:ln>
      </xdr:spPr>
    </xdr:pic>
    <xdr:clientData/>
  </xdr:twoCellAnchor>
  <xdr:twoCellAnchor editAs="oneCell">
    <xdr:from>
      <xdr:col>7</xdr:col>
      <xdr:colOff>0</xdr:colOff>
      <xdr:row>14</xdr:row>
      <xdr:rowOff>0</xdr:rowOff>
    </xdr:from>
    <xdr:to>
      <xdr:col>7</xdr:col>
      <xdr:colOff>1346835</xdr:colOff>
      <xdr:row>14</xdr:row>
      <xdr:rowOff>1033145</xdr:rowOff>
    </xdr:to>
    <xdr:pic>
      <xdr:nvPicPr>
        <xdr:cNvPr id="11" name="图片 10">
          <a:extLst>
            <a:ext uri="{FF2B5EF4-FFF2-40B4-BE49-F238E27FC236}">
              <a16:creationId xmlns:a16="http://schemas.microsoft.com/office/drawing/2014/main" id="{866896BB-91A9-4A45-BE41-07735112F614}"/>
            </a:ext>
          </a:extLst>
        </xdr:cNvPr>
        <xdr:cNvPicPr>
          <a:picLocks noChangeAspect="1"/>
        </xdr:cNvPicPr>
      </xdr:nvPicPr>
      <xdr:blipFill>
        <a:blip xmlns:r="http://schemas.openxmlformats.org/officeDocument/2006/relationships" r:embed="rId10"/>
        <a:stretch>
          <a:fillRect/>
        </a:stretch>
      </xdr:blipFill>
      <xdr:spPr>
        <a:xfrm>
          <a:off x="7953375" y="17325975"/>
          <a:ext cx="1346835" cy="1033145"/>
        </a:xfrm>
        <a:prstGeom prst="rect">
          <a:avLst/>
        </a:prstGeom>
        <a:noFill/>
        <a:ln w="9525">
          <a:noFill/>
        </a:ln>
      </xdr:spPr>
    </xdr:pic>
    <xdr:clientData/>
  </xdr:twoCellAnchor>
  <xdr:twoCellAnchor editAs="oneCell">
    <xdr:from>
      <xdr:col>7</xdr:col>
      <xdr:colOff>0</xdr:colOff>
      <xdr:row>15</xdr:row>
      <xdr:rowOff>0</xdr:rowOff>
    </xdr:from>
    <xdr:to>
      <xdr:col>7</xdr:col>
      <xdr:colOff>1237615</xdr:colOff>
      <xdr:row>15</xdr:row>
      <xdr:rowOff>1054735</xdr:rowOff>
    </xdr:to>
    <xdr:pic>
      <xdr:nvPicPr>
        <xdr:cNvPr id="12" name="图片 11">
          <a:extLst>
            <a:ext uri="{FF2B5EF4-FFF2-40B4-BE49-F238E27FC236}">
              <a16:creationId xmlns:a16="http://schemas.microsoft.com/office/drawing/2014/main" id="{3734D9EA-FB15-49E6-8541-A309F23A3CC7}"/>
            </a:ext>
          </a:extLst>
        </xdr:cNvPr>
        <xdr:cNvPicPr>
          <a:picLocks noChangeAspect="1"/>
        </xdr:cNvPicPr>
      </xdr:nvPicPr>
      <xdr:blipFill>
        <a:blip xmlns:r="http://schemas.openxmlformats.org/officeDocument/2006/relationships" r:embed="rId11">
          <a:lum contrast="30000"/>
        </a:blip>
        <a:stretch>
          <a:fillRect/>
        </a:stretch>
      </xdr:blipFill>
      <xdr:spPr>
        <a:xfrm>
          <a:off x="7953375" y="18678525"/>
          <a:ext cx="1237615" cy="1054735"/>
        </a:xfrm>
        <a:prstGeom prst="rect">
          <a:avLst/>
        </a:prstGeom>
        <a:noFill/>
        <a:ln w="9525">
          <a:noFill/>
        </a:ln>
      </xdr:spPr>
    </xdr:pic>
    <xdr:clientData/>
  </xdr:twoCellAnchor>
  <xdr:twoCellAnchor editAs="oneCell">
    <xdr:from>
      <xdr:col>7</xdr:col>
      <xdr:colOff>0</xdr:colOff>
      <xdr:row>17</xdr:row>
      <xdr:rowOff>0</xdr:rowOff>
    </xdr:from>
    <xdr:to>
      <xdr:col>7</xdr:col>
      <xdr:colOff>1135380</xdr:colOff>
      <xdr:row>17</xdr:row>
      <xdr:rowOff>1081405</xdr:rowOff>
    </xdr:to>
    <xdr:pic>
      <xdr:nvPicPr>
        <xdr:cNvPr id="13" name="图片 12">
          <a:extLst>
            <a:ext uri="{FF2B5EF4-FFF2-40B4-BE49-F238E27FC236}">
              <a16:creationId xmlns:a16="http://schemas.microsoft.com/office/drawing/2014/main" id="{CF59F0C5-634B-4213-B9E9-D8DC8F5F3B36}"/>
            </a:ext>
          </a:extLst>
        </xdr:cNvPr>
        <xdr:cNvPicPr>
          <a:picLocks noChangeAspect="1"/>
        </xdr:cNvPicPr>
      </xdr:nvPicPr>
      <xdr:blipFill>
        <a:blip xmlns:r="http://schemas.openxmlformats.org/officeDocument/2006/relationships" r:embed="rId12"/>
        <a:stretch>
          <a:fillRect/>
        </a:stretch>
      </xdr:blipFill>
      <xdr:spPr>
        <a:xfrm>
          <a:off x="7953375" y="21250275"/>
          <a:ext cx="1135380" cy="1081405"/>
        </a:xfrm>
        <a:prstGeom prst="rect">
          <a:avLst/>
        </a:prstGeom>
        <a:noFill/>
        <a:ln w="9525">
          <a:noFill/>
        </a:ln>
      </xdr:spPr>
    </xdr:pic>
    <xdr:clientData/>
  </xdr:twoCellAnchor>
  <xdr:twoCellAnchor editAs="oneCell">
    <xdr:from>
      <xdr:col>7</xdr:col>
      <xdr:colOff>0</xdr:colOff>
      <xdr:row>16</xdr:row>
      <xdr:rowOff>0</xdr:rowOff>
    </xdr:from>
    <xdr:to>
      <xdr:col>7</xdr:col>
      <xdr:colOff>1369695</xdr:colOff>
      <xdr:row>16</xdr:row>
      <xdr:rowOff>911860</xdr:rowOff>
    </xdr:to>
    <xdr:pic>
      <xdr:nvPicPr>
        <xdr:cNvPr id="14" name="图片 13">
          <a:extLst>
            <a:ext uri="{FF2B5EF4-FFF2-40B4-BE49-F238E27FC236}">
              <a16:creationId xmlns:a16="http://schemas.microsoft.com/office/drawing/2014/main" id="{6DC878DD-BCCB-4897-BD32-62687F70FFBB}"/>
            </a:ext>
          </a:extLst>
        </xdr:cNvPr>
        <xdr:cNvPicPr>
          <a:picLocks noChangeAspect="1"/>
        </xdr:cNvPicPr>
      </xdr:nvPicPr>
      <xdr:blipFill>
        <a:blip xmlns:r="http://schemas.openxmlformats.org/officeDocument/2006/relationships" r:embed="rId13">
          <a:lum contrast="6000"/>
        </a:blip>
        <a:stretch>
          <a:fillRect/>
        </a:stretch>
      </xdr:blipFill>
      <xdr:spPr>
        <a:xfrm>
          <a:off x="7953375" y="20259675"/>
          <a:ext cx="1369695" cy="911860"/>
        </a:xfrm>
        <a:prstGeom prst="rect">
          <a:avLst/>
        </a:prstGeom>
        <a:noFill/>
        <a:ln w="9525">
          <a:noFill/>
        </a:ln>
      </xdr:spPr>
    </xdr:pic>
    <xdr:clientData/>
  </xdr:twoCellAnchor>
  <xdr:twoCellAnchor editAs="oneCell">
    <xdr:from>
      <xdr:col>7</xdr:col>
      <xdr:colOff>0</xdr:colOff>
      <xdr:row>18</xdr:row>
      <xdr:rowOff>0</xdr:rowOff>
    </xdr:from>
    <xdr:to>
      <xdr:col>7</xdr:col>
      <xdr:colOff>1249045</xdr:colOff>
      <xdr:row>18</xdr:row>
      <xdr:rowOff>1026795</xdr:rowOff>
    </xdr:to>
    <xdr:pic>
      <xdr:nvPicPr>
        <xdr:cNvPr id="15" name="图片 14">
          <a:extLst>
            <a:ext uri="{FF2B5EF4-FFF2-40B4-BE49-F238E27FC236}">
              <a16:creationId xmlns:a16="http://schemas.microsoft.com/office/drawing/2014/main" id="{E3EC7A29-6545-4948-83DA-B453E4DE3FB8}"/>
            </a:ext>
          </a:extLst>
        </xdr:cNvPr>
        <xdr:cNvPicPr>
          <a:picLocks noChangeAspect="1"/>
        </xdr:cNvPicPr>
      </xdr:nvPicPr>
      <xdr:blipFill>
        <a:blip xmlns:r="http://schemas.openxmlformats.org/officeDocument/2006/relationships" r:embed="rId14"/>
        <a:stretch>
          <a:fillRect/>
        </a:stretch>
      </xdr:blipFill>
      <xdr:spPr>
        <a:xfrm>
          <a:off x="7953375" y="22736175"/>
          <a:ext cx="1249045" cy="1026795"/>
        </a:xfrm>
        <a:prstGeom prst="rect">
          <a:avLst/>
        </a:prstGeom>
        <a:noFill/>
        <a:ln w="9525">
          <a:noFill/>
        </a:ln>
      </xdr:spPr>
    </xdr:pic>
    <xdr:clientData/>
  </xdr:twoCellAnchor>
  <xdr:twoCellAnchor editAs="oneCell">
    <xdr:from>
      <xdr:col>7</xdr:col>
      <xdr:colOff>0</xdr:colOff>
      <xdr:row>19</xdr:row>
      <xdr:rowOff>0</xdr:rowOff>
    </xdr:from>
    <xdr:to>
      <xdr:col>7</xdr:col>
      <xdr:colOff>1055370</xdr:colOff>
      <xdr:row>19</xdr:row>
      <xdr:rowOff>1050925</xdr:rowOff>
    </xdr:to>
    <xdr:pic>
      <xdr:nvPicPr>
        <xdr:cNvPr id="16" name="图片 15">
          <a:extLst>
            <a:ext uri="{FF2B5EF4-FFF2-40B4-BE49-F238E27FC236}">
              <a16:creationId xmlns:a16="http://schemas.microsoft.com/office/drawing/2014/main" id="{CCB35B21-21B2-4186-88E6-83E90D5E1B58}"/>
            </a:ext>
          </a:extLst>
        </xdr:cNvPr>
        <xdr:cNvPicPr>
          <a:picLocks noChangeAspect="1"/>
        </xdr:cNvPicPr>
      </xdr:nvPicPr>
      <xdr:blipFill>
        <a:blip xmlns:r="http://schemas.openxmlformats.org/officeDocument/2006/relationships" r:embed="rId15"/>
        <a:stretch>
          <a:fillRect/>
        </a:stretch>
      </xdr:blipFill>
      <xdr:spPr>
        <a:xfrm>
          <a:off x="7953375" y="23812500"/>
          <a:ext cx="1055370" cy="1050925"/>
        </a:xfrm>
        <a:prstGeom prst="rect">
          <a:avLst/>
        </a:prstGeom>
        <a:noFill/>
        <a:ln w="9525">
          <a:noFill/>
        </a:ln>
      </xdr:spPr>
    </xdr:pic>
    <xdr:clientData/>
  </xdr:twoCellAnchor>
  <xdr:twoCellAnchor editAs="oneCell">
    <xdr:from>
      <xdr:col>7</xdr:col>
      <xdr:colOff>0</xdr:colOff>
      <xdr:row>20</xdr:row>
      <xdr:rowOff>0</xdr:rowOff>
    </xdr:from>
    <xdr:to>
      <xdr:col>7</xdr:col>
      <xdr:colOff>1355090</xdr:colOff>
      <xdr:row>20</xdr:row>
      <xdr:rowOff>786765</xdr:rowOff>
    </xdr:to>
    <xdr:pic>
      <xdr:nvPicPr>
        <xdr:cNvPr id="17" name="图片 16">
          <a:extLst>
            <a:ext uri="{FF2B5EF4-FFF2-40B4-BE49-F238E27FC236}">
              <a16:creationId xmlns:a16="http://schemas.microsoft.com/office/drawing/2014/main" id="{C5A5D9E3-3A77-45FB-82BD-6C23C3F02547}"/>
            </a:ext>
          </a:extLst>
        </xdr:cNvPr>
        <xdr:cNvPicPr>
          <a:picLocks noChangeAspect="1"/>
        </xdr:cNvPicPr>
      </xdr:nvPicPr>
      <xdr:blipFill>
        <a:blip xmlns:r="http://schemas.openxmlformats.org/officeDocument/2006/relationships" r:embed="rId16">
          <a:lum contrast="6000"/>
        </a:blip>
        <a:stretch>
          <a:fillRect/>
        </a:stretch>
      </xdr:blipFill>
      <xdr:spPr>
        <a:xfrm>
          <a:off x="7953375" y="24879300"/>
          <a:ext cx="1355090" cy="786765"/>
        </a:xfrm>
        <a:prstGeom prst="rect">
          <a:avLst/>
        </a:prstGeom>
        <a:noFill/>
        <a:ln w="9525">
          <a:noFill/>
        </a:ln>
      </xdr:spPr>
    </xdr:pic>
    <xdr:clientData/>
  </xdr:twoCellAnchor>
  <xdr:twoCellAnchor editAs="oneCell">
    <xdr:from>
      <xdr:col>7</xdr:col>
      <xdr:colOff>219075</xdr:colOff>
      <xdr:row>37</xdr:row>
      <xdr:rowOff>152400</xdr:rowOff>
    </xdr:from>
    <xdr:to>
      <xdr:col>7</xdr:col>
      <xdr:colOff>1602740</xdr:colOff>
      <xdr:row>37</xdr:row>
      <xdr:rowOff>1136650</xdr:rowOff>
    </xdr:to>
    <xdr:pic>
      <xdr:nvPicPr>
        <xdr:cNvPr id="18" name="图片 17">
          <a:extLst>
            <a:ext uri="{FF2B5EF4-FFF2-40B4-BE49-F238E27FC236}">
              <a16:creationId xmlns:a16="http://schemas.microsoft.com/office/drawing/2014/main" id="{A5F99EC6-361B-4B2C-92D3-F644B9D754EF}"/>
            </a:ext>
          </a:extLst>
        </xdr:cNvPr>
        <xdr:cNvPicPr>
          <a:picLocks noChangeAspect="1"/>
        </xdr:cNvPicPr>
      </xdr:nvPicPr>
      <xdr:blipFill>
        <a:blip xmlns:r="http://schemas.openxmlformats.org/officeDocument/2006/relationships" r:embed="rId17"/>
        <a:stretch>
          <a:fillRect/>
        </a:stretch>
      </xdr:blipFill>
      <xdr:spPr>
        <a:xfrm>
          <a:off x="8172450" y="34175700"/>
          <a:ext cx="1383665" cy="984250"/>
        </a:xfrm>
        <a:prstGeom prst="rect">
          <a:avLst/>
        </a:prstGeom>
        <a:noFill/>
        <a:ln w="9525">
          <a:noFill/>
        </a:ln>
      </xdr:spPr>
    </xdr:pic>
    <xdr:clientData/>
  </xdr:twoCellAnchor>
  <xdr:twoCellAnchor editAs="oneCell">
    <xdr:from>
      <xdr:col>7</xdr:col>
      <xdr:colOff>304800</xdr:colOff>
      <xdr:row>38</xdr:row>
      <xdr:rowOff>133350</xdr:rowOff>
    </xdr:from>
    <xdr:to>
      <xdr:col>7</xdr:col>
      <xdr:colOff>1699260</xdr:colOff>
      <xdr:row>38</xdr:row>
      <xdr:rowOff>1156970</xdr:rowOff>
    </xdr:to>
    <xdr:pic>
      <xdr:nvPicPr>
        <xdr:cNvPr id="19" name="图片 18">
          <a:extLst>
            <a:ext uri="{FF2B5EF4-FFF2-40B4-BE49-F238E27FC236}">
              <a16:creationId xmlns:a16="http://schemas.microsoft.com/office/drawing/2014/main" id="{F3DFCFD5-2628-4B3C-A62F-634465491CD4}"/>
            </a:ext>
          </a:extLst>
        </xdr:cNvPr>
        <xdr:cNvPicPr>
          <a:picLocks noChangeAspect="1"/>
        </xdr:cNvPicPr>
      </xdr:nvPicPr>
      <xdr:blipFill>
        <a:blip xmlns:r="http://schemas.openxmlformats.org/officeDocument/2006/relationships" r:embed="rId18"/>
        <a:stretch>
          <a:fillRect/>
        </a:stretch>
      </xdr:blipFill>
      <xdr:spPr>
        <a:xfrm>
          <a:off x="8258175" y="35423475"/>
          <a:ext cx="1394460" cy="1023620"/>
        </a:xfrm>
        <a:prstGeom prst="rect">
          <a:avLst/>
        </a:prstGeom>
        <a:noFill/>
        <a:ln w="9525">
          <a:noFill/>
        </a:ln>
      </xdr:spPr>
    </xdr:pic>
    <xdr:clientData/>
  </xdr:twoCellAnchor>
  <xdr:twoCellAnchor editAs="oneCell">
    <xdr:from>
      <xdr:col>7</xdr:col>
      <xdr:colOff>466725</xdr:colOff>
      <xdr:row>39</xdr:row>
      <xdr:rowOff>95250</xdr:rowOff>
    </xdr:from>
    <xdr:to>
      <xdr:col>7</xdr:col>
      <xdr:colOff>1517015</xdr:colOff>
      <xdr:row>39</xdr:row>
      <xdr:rowOff>1170940</xdr:rowOff>
    </xdr:to>
    <xdr:pic>
      <xdr:nvPicPr>
        <xdr:cNvPr id="20" name="图片 19">
          <a:extLst>
            <a:ext uri="{FF2B5EF4-FFF2-40B4-BE49-F238E27FC236}">
              <a16:creationId xmlns:a16="http://schemas.microsoft.com/office/drawing/2014/main" id="{3D34908F-4560-4D02-8BD0-AD15E26BCCC3}"/>
            </a:ext>
          </a:extLst>
        </xdr:cNvPr>
        <xdr:cNvPicPr>
          <a:picLocks noChangeAspect="1"/>
        </xdr:cNvPicPr>
      </xdr:nvPicPr>
      <xdr:blipFill>
        <a:blip xmlns:r="http://schemas.openxmlformats.org/officeDocument/2006/relationships" r:embed="rId19"/>
        <a:stretch>
          <a:fillRect/>
        </a:stretch>
      </xdr:blipFill>
      <xdr:spPr>
        <a:xfrm>
          <a:off x="8420100" y="36652200"/>
          <a:ext cx="1050290" cy="1075690"/>
        </a:xfrm>
        <a:prstGeom prst="rect">
          <a:avLst/>
        </a:prstGeom>
        <a:noFill/>
        <a:ln w="9525">
          <a:noFill/>
        </a:ln>
      </xdr:spPr>
    </xdr:pic>
    <xdr:clientData/>
  </xdr:twoCellAnchor>
  <xdr:twoCellAnchor editAs="oneCell">
    <xdr:from>
      <xdr:col>7</xdr:col>
      <xdr:colOff>236220</xdr:colOff>
      <xdr:row>3</xdr:row>
      <xdr:rowOff>15240</xdr:rowOff>
    </xdr:from>
    <xdr:to>
      <xdr:col>7</xdr:col>
      <xdr:colOff>1543050</xdr:colOff>
      <xdr:row>3</xdr:row>
      <xdr:rowOff>1177290</xdr:rowOff>
    </xdr:to>
    <xdr:pic>
      <xdr:nvPicPr>
        <xdr:cNvPr id="21" name="图片 20">
          <a:extLst>
            <a:ext uri="{FF2B5EF4-FFF2-40B4-BE49-F238E27FC236}">
              <a16:creationId xmlns:a16="http://schemas.microsoft.com/office/drawing/2014/main" id="{ED3F09A1-E7F7-4F33-9D8B-52E3B33AA2B4}"/>
            </a:ext>
          </a:extLst>
        </xdr:cNvPr>
        <xdr:cNvPicPr>
          <a:picLocks noChangeAspect="1"/>
        </xdr:cNvPicPr>
      </xdr:nvPicPr>
      <xdr:blipFill>
        <a:blip xmlns:r="http://schemas.openxmlformats.org/officeDocument/2006/relationships" r:embed="rId20"/>
        <a:stretch>
          <a:fillRect/>
        </a:stretch>
      </xdr:blipFill>
      <xdr:spPr>
        <a:xfrm>
          <a:off x="8189595" y="2358390"/>
          <a:ext cx="1306830" cy="1162050"/>
        </a:xfrm>
        <a:prstGeom prst="rect">
          <a:avLst/>
        </a:prstGeom>
        <a:noFill/>
        <a:ln w="9525">
          <a:noFill/>
        </a:ln>
      </xdr:spPr>
    </xdr:pic>
    <xdr:clientData/>
  </xdr:twoCellAnchor>
  <xdr:twoCellAnchor editAs="oneCell">
    <xdr:from>
      <xdr:col>7</xdr:col>
      <xdr:colOff>396240</xdr:colOff>
      <xdr:row>4</xdr:row>
      <xdr:rowOff>63500</xdr:rowOff>
    </xdr:from>
    <xdr:to>
      <xdr:col>7</xdr:col>
      <xdr:colOff>1203960</xdr:colOff>
      <xdr:row>4</xdr:row>
      <xdr:rowOff>1122680</xdr:rowOff>
    </xdr:to>
    <xdr:pic>
      <xdr:nvPicPr>
        <xdr:cNvPr id="22" name="图片 9" descr="QQ截图20211220104857">
          <a:extLst>
            <a:ext uri="{FF2B5EF4-FFF2-40B4-BE49-F238E27FC236}">
              <a16:creationId xmlns:a16="http://schemas.microsoft.com/office/drawing/2014/main" id="{59C25148-F510-4ABC-94D3-E120E2B5EC8B}"/>
            </a:ext>
          </a:extLst>
        </xdr:cNvPr>
        <xdr:cNvPicPr>
          <a:picLocks noChangeAspect="1"/>
        </xdr:cNvPicPr>
      </xdr:nvPicPr>
      <xdr:blipFill>
        <a:blip xmlns:r="http://schemas.openxmlformats.org/officeDocument/2006/relationships" r:embed="rId21">
          <a:lum/>
        </a:blip>
        <a:stretch>
          <a:fillRect/>
        </a:stretch>
      </xdr:blipFill>
      <xdr:spPr>
        <a:xfrm>
          <a:off x="8349615" y="3873500"/>
          <a:ext cx="807720" cy="1059180"/>
        </a:xfrm>
        <a:prstGeom prst="rect">
          <a:avLst/>
        </a:prstGeom>
        <a:noFill/>
        <a:ln w="9525">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436880</xdr:colOff>
      <xdr:row>2</xdr:row>
      <xdr:rowOff>0</xdr:rowOff>
    </xdr:from>
    <xdr:to>
      <xdr:col>7</xdr:col>
      <xdr:colOff>1370965</xdr:colOff>
      <xdr:row>2</xdr:row>
      <xdr:rowOff>1644650</xdr:rowOff>
    </xdr:to>
    <xdr:pic>
      <xdr:nvPicPr>
        <xdr:cNvPr id="4" name="图片 7" descr="C:\Users\Administrator\Desktop\1677046691910.png1677046691910">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stretch>
          <a:fillRect/>
        </a:stretch>
      </xdr:blipFill>
      <xdr:spPr>
        <a:xfrm>
          <a:off x="11190605" y="762635"/>
          <a:ext cx="934085" cy="1644650"/>
        </a:xfrm>
        <a:prstGeom prst="rect">
          <a:avLst/>
        </a:prstGeom>
        <a:noFill/>
        <a:ln w="9525">
          <a:noFill/>
        </a:ln>
      </xdr:spPr>
    </xdr:pic>
    <xdr:clientData/>
  </xdr:twoCellAnchor>
  <xdr:twoCellAnchor>
    <xdr:from>
      <xdr:col>7</xdr:col>
      <xdr:colOff>332740</xdr:colOff>
      <xdr:row>2</xdr:row>
      <xdr:rowOff>181610</xdr:rowOff>
    </xdr:from>
    <xdr:to>
      <xdr:col>7</xdr:col>
      <xdr:colOff>1447165</xdr:colOff>
      <xdr:row>2</xdr:row>
      <xdr:rowOff>2242185</xdr:rowOff>
    </xdr:to>
    <xdr:pic>
      <xdr:nvPicPr>
        <xdr:cNvPr id="5" name="图片 185">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stretch>
          <a:fillRect/>
        </a:stretch>
      </xdr:blipFill>
      <xdr:spPr>
        <a:xfrm>
          <a:off x="11086465" y="944245"/>
          <a:ext cx="1114425" cy="2060575"/>
        </a:xfrm>
        <a:prstGeom prst="rect">
          <a:avLst/>
        </a:prstGeom>
        <a:noFill/>
        <a:ln w="9525">
          <a:noFill/>
        </a:ln>
      </xdr:spPr>
    </xdr:pic>
    <xdr:clientData/>
  </xdr:twoCellAnchor>
  <xdr:twoCellAnchor editAs="oneCell">
    <xdr:from>
      <xdr:col>0</xdr:col>
      <xdr:colOff>306070</xdr:colOff>
      <xdr:row>76</xdr:row>
      <xdr:rowOff>128905</xdr:rowOff>
    </xdr:from>
    <xdr:to>
      <xdr:col>5</xdr:col>
      <xdr:colOff>77470</xdr:colOff>
      <xdr:row>117</xdr:row>
      <xdr:rowOff>36830</xdr:rowOff>
    </xdr:to>
    <xdr:pic>
      <xdr:nvPicPr>
        <xdr:cNvPr id="7" name="图片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stretch>
          <a:fillRect/>
        </a:stretch>
      </xdr:blipFill>
      <xdr:spPr>
        <a:xfrm>
          <a:off x="306070" y="37105590"/>
          <a:ext cx="9515475" cy="6937375"/>
        </a:xfrm>
        <a:prstGeom prst="rect">
          <a:avLst/>
        </a:prstGeom>
        <a:noFill/>
        <a:ln w="9525">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76835</xdr:colOff>
      <xdr:row>14</xdr:row>
      <xdr:rowOff>31750</xdr:rowOff>
    </xdr:from>
    <xdr:to>
      <xdr:col>6</xdr:col>
      <xdr:colOff>93345</xdr:colOff>
      <xdr:row>50</xdr:row>
      <xdr:rowOff>38735</xdr:rowOff>
    </xdr:to>
    <xdr:pic>
      <xdr:nvPicPr>
        <xdr:cNvPr id="3" name="图片 1" descr="物理准备室">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rcRect t="19711"/>
        <a:stretch>
          <a:fillRect/>
        </a:stretch>
      </xdr:blipFill>
      <xdr:spPr>
        <a:xfrm>
          <a:off x="76835" y="8293100"/>
          <a:ext cx="10263505" cy="6179185"/>
        </a:xfrm>
        <a:prstGeom prst="rect">
          <a:avLst/>
        </a:prstGeom>
        <a:noFill/>
        <a:ln w="9525">
          <a:noFill/>
        </a:ln>
      </xdr:spPr>
    </xdr:pic>
    <xdr:clientData/>
  </xdr:twoCellAnchor>
  <xdr:twoCellAnchor>
    <xdr:from>
      <xdr:col>7</xdr:col>
      <xdr:colOff>330835</xdr:colOff>
      <xdr:row>2</xdr:row>
      <xdr:rowOff>177165</xdr:rowOff>
    </xdr:from>
    <xdr:to>
      <xdr:col>7</xdr:col>
      <xdr:colOff>1445260</xdr:colOff>
      <xdr:row>2</xdr:row>
      <xdr:rowOff>2228850</xdr:rowOff>
    </xdr:to>
    <xdr:pic>
      <xdr:nvPicPr>
        <xdr:cNvPr id="4" name="图片 185">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11082655" y="939165"/>
          <a:ext cx="1114425" cy="2051685"/>
        </a:xfrm>
        <a:prstGeom prst="rect">
          <a:avLst/>
        </a:prstGeom>
        <a:noFill/>
        <a:ln w="9525">
          <a:noFill/>
        </a:ln>
      </xdr:spPr>
    </xdr:pic>
    <xdr:clientData/>
  </xdr:twoCellAnchor>
  <xdr:twoCellAnchor editAs="oneCell">
    <xdr:from>
      <xdr:col>1</xdr:col>
      <xdr:colOff>133350</xdr:colOff>
      <xdr:row>56</xdr:row>
      <xdr:rowOff>22860</xdr:rowOff>
    </xdr:from>
    <xdr:to>
      <xdr:col>5</xdr:col>
      <xdr:colOff>284480</xdr:colOff>
      <xdr:row>96</xdr:row>
      <xdr:rowOff>122555</xdr:rowOff>
    </xdr:to>
    <xdr:pic>
      <xdr:nvPicPr>
        <xdr:cNvPr id="5" name="图片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a:stretch>
          <a:fillRect/>
        </a:stretch>
      </xdr:blipFill>
      <xdr:spPr>
        <a:xfrm>
          <a:off x="493395" y="15485110"/>
          <a:ext cx="9533255" cy="6957695"/>
        </a:xfrm>
        <a:prstGeom prst="rect">
          <a:avLst/>
        </a:prstGeom>
        <a:noFill/>
        <a:ln w="9525">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113665</xdr:colOff>
      <xdr:row>2</xdr:row>
      <xdr:rowOff>991870</xdr:rowOff>
    </xdr:from>
    <xdr:to>
      <xdr:col>7</xdr:col>
      <xdr:colOff>1871345</xdr:colOff>
      <xdr:row>2</xdr:row>
      <xdr:rowOff>1983740</xdr:rowOff>
    </xdr:to>
    <xdr:pic>
      <xdr:nvPicPr>
        <xdr:cNvPr id="2" name="图片 3" descr="QQ截图20211220141236">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0865485" y="1753870"/>
          <a:ext cx="1757680" cy="991870"/>
        </a:xfrm>
        <a:prstGeom prst="rect">
          <a:avLst/>
        </a:prstGeom>
        <a:noFill/>
        <a:ln w="9525">
          <a:noFill/>
        </a:ln>
      </xdr:spPr>
    </xdr:pic>
    <xdr:clientData/>
  </xdr:twoCellAnchor>
  <xdr:twoCellAnchor editAs="oneCell">
    <xdr:from>
      <xdr:col>0</xdr:col>
      <xdr:colOff>162560</xdr:colOff>
      <xdr:row>33</xdr:row>
      <xdr:rowOff>111760</xdr:rowOff>
    </xdr:from>
    <xdr:to>
      <xdr:col>6</xdr:col>
      <xdr:colOff>426720</xdr:colOff>
      <xdr:row>70</xdr:row>
      <xdr:rowOff>95885</xdr:rowOff>
    </xdr:to>
    <xdr:pic>
      <xdr:nvPicPr>
        <xdr:cNvPr id="3" name="图片 1" descr="物理准备室">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rcRect t="19711"/>
        <a:stretch>
          <a:fillRect/>
        </a:stretch>
      </xdr:blipFill>
      <xdr:spPr>
        <a:xfrm>
          <a:off x="162560" y="13846810"/>
          <a:ext cx="10511155" cy="6327775"/>
        </a:xfrm>
        <a:prstGeom prst="rect">
          <a:avLst/>
        </a:prstGeom>
        <a:noFill/>
        <a:ln w="9525">
          <a:noFill/>
        </a:ln>
      </xdr:spPr>
    </xdr:pic>
    <xdr:clientData/>
  </xdr:twoCellAnchor>
  <xdr:twoCellAnchor>
    <xdr:from>
      <xdr:col>7</xdr:col>
      <xdr:colOff>330835</xdr:colOff>
      <xdr:row>3</xdr:row>
      <xdr:rowOff>177165</xdr:rowOff>
    </xdr:from>
    <xdr:to>
      <xdr:col>7</xdr:col>
      <xdr:colOff>1445260</xdr:colOff>
      <xdr:row>3</xdr:row>
      <xdr:rowOff>2228850</xdr:rowOff>
    </xdr:to>
    <xdr:pic>
      <xdr:nvPicPr>
        <xdr:cNvPr id="4" name="图片 185">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082655" y="6133465"/>
          <a:ext cx="1114425" cy="2051685"/>
        </a:xfrm>
        <a:prstGeom prst="rect">
          <a:avLst/>
        </a:prstGeom>
        <a:noFill/>
        <a:ln w="9525">
          <a:noFill/>
        </a:ln>
      </xdr:spPr>
    </xdr:pic>
    <xdr:clientData/>
  </xdr:twoCellAnchor>
  <xdr:twoCellAnchor editAs="oneCell">
    <xdr:from>
      <xdr:col>1</xdr:col>
      <xdr:colOff>135255</xdr:colOff>
      <xdr:row>79</xdr:row>
      <xdr:rowOff>114300</xdr:rowOff>
    </xdr:from>
    <xdr:to>
      <xdr:col>8</xdr:col>
      <xdr:colOff>187960</xdr:colOff>
      <xdr:row>117</xdr:row>
      <xdr:rowOff>8255</xdr:rowOff>
    </xdr:to>
    <xdr:pic>
      <xdr:nvPicPr>
        <xdr:cNvPr id="7" name="图片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4"/>
        <a:stretch>
          <a:fillRect/>
        </a:stretch>
      </xdr:blipFill>
      <xdr:spPr>
        <a:xfrm>
          <a:off x="495300" y="21736050"/>
          <a:ext cx="12349480" cy="6409055"/>
        </a:xfrm>
        <a:prstGeom prst="rect">
          <a:avLst/>
        </a:prstGeom>
        <a:noFill/>
        <a:ln w="9525">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21</xdr:row>
      <xdr:rowOff>86995</xdr:rowOff>
    </xdr:from>
    <xdr:to>
      <xdr:col>6</xdr:col>
      <xdr:colOff>456565</xdr:colOff>
      <xdr:row>61</xdr:row>
      <xdr:rowOff>142875</xdr:rowOff>
    </xdr:to>
    <xdr:pic>
      <xdr:nvPicPr>
        <xdr:cNvPr id="6" name="图片 179" descr="微信截图_2024010309090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t="10300"/>
        <a:stretch>
          <a:fillRect/>
        </a:stretch>
      </xdr:blipFill>
      <xdr:spPr>
        <a:xfrm>
          <a:off x="47625" y="22623145"/>
          <a:ext cx="10655935" cy="6913880"/>
        </a:xfrm>
        <a:prstGeom prst="rect">
          <a:avLst/>
        </a:prstGeom>
        <a:noFill/>
        <a:ln w="9525">
          <a:noFill/>
        </a:ln>
      </xdr:spPr>
    </xdr:pic>
    <xdr:clientData/>
  </xdr:twoCellAnchor>
  <xdr:twoCellAnchor editAs="oneCell">
    <xdr:from>
      <xdr:col>7</xdr:col>
      <xdr:colOff>228600</xdr:colOff>
      <xdr:row>6</xdr:row>
      <xdr:rowOff>118110</xdr:rowOff>
    </xdr:from>
    <xdr:to>
      <xdr:col>7</xdr:col>
      <xdr:colOff>1718945</xdr:colOff>
      <xdr:row>6</xdr:row>
      <xdr:rowOff>2689860</xdr:rowOff>
    </xdr:to>
    <xdr:pic>
      <xdr:nvPicPr>
        <xdr:cNvPr id="7" name="图片 5">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t="1895" r="2620" b="4842"/>
        <a:stretch>
          <a:fillRect/>
        </a:stretch>
      </xdr:blipFill>
      <xdr:spPr>
        <a:xfrm>
          <a:off x="10980420" y="11865610"/>
          <a:ext cx="1490345" cy="2571750"/>
        </a:xfrm>
        <a:prstGeom prst="rect">
          <a:avLst/>
        </a:prstGeom>
        <a:noFill/>
        <a:ln w="9525">
          <a:noFill/>
        </a:ln>
      </xdr:spPr>
    </xdr:pic>
    <xdr:clientData/>
  </xdr:twoCellAnchor>
  <xdr:twoCellAnchor>
    <xdr:from>
      <xdr:col>7</xdr:col>
      <xdr:colOff>334645</xdr:colOff>
      <xdr:row>5</xdr:row>
      <xdr:rowOff>181610</xdr:rowOff>
    </xdr:from>
    <xdr:to>
      <xdr:col>7</xdr:col>
      <xdr:colOff>1449070</xdr:colOff>
      <xdr:row>5</xdr:row>
      <xdr:rowOff>2251710</xdr:rowOff>
    </xdr:to>
    <xdr:pic>
      <xdr:nvPicPr>
        <xdr:cNvPr id="18" name="图片 185">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3"/>
        <a:stretch>
          <a:fillRect/>
        </a:stretch>
      </xdr:blipFill>
      <xdr:spPr>
        <a:xfrm>
          <a:off x="11086465" y="8652510"/>
          <a:ext cx="1114425" cy="2070100"/>
        </a:xfrm>
        <a:prstGeom prst="rect">
          <a:avLst/>
        </a:prstGeom>
        <a:noFill/>
        <a:ln w="9525">
          <a:noFill/>
        </a:ln>
      </xdr:spPr>
    </xdr:pic>
    <xdr:clientData/>
  </xdr:twoCellAnchor>
  <xdr:twoCellAnchor editAs="oneCell">
    <xdr:from>
      <xdr:col>7</xdr:col>
      <xdr:colOff>296545</xdr:colOff>
      <xdr:row>11</xdr:row>
      <xdr:rowOff>132715</xdr:rowOff>
    </xdr:from>
    <xdr:to>
      <xdr:col>7</xdr:col>
      <xdr:colOff>1157605</xdr:colOff>
      <xdr:row>11</xdr:row>
      <xdr:rowOff>868045</xdr:rowOff>
    </xdr:to>
    <xdr:pic>
      <xdr:nvPicPr>
        <xdr:cNvPr id="19" name="ID_12CDAEED49484BFC9B7489CD5A37A7B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4"/>
        <a:stretch>
          <a:fillRect/>
        </a:stretch>
      </xdr:blipFill>
      <xdr:spPr>
        <a:xfrm>
          <a:off x="11048365" y="19792315"/>
          <a:ext cx="861060" cy="735330"/>
        </a:xfrm>
        <a:prstGeom prst="rect">
          <a:avLst/>
        </a:prstGeom>
        <a:noFill/>
        <a:ln w="9525">
          <a:noFill/>
        </a:ln>
      </xdr:spPr>
    </xdr:pic>
    <xdr:clientData/>
  </xdr:twoCellAnchor>
  <xdr:twoCellAnchor editAs="oneCell">
    <xdr:from>
      <xdr:col>7</xdr:col>
      <xdr:colOff>201930</xdr:colOff>
      <xdr:row>9</xdr:row>
      <xdr:rowOff>38735</xdr:rowOff>
    </xdr:from>
    <xdr:to>
      <xdr:col>7</xdr:col>
      <xdr:colOff>1377950</xdr:colOff>
      <xdr:row>9</xdr:row>
      <xdr:rowOff>915035</xdr:rowOff>
    </xdr:to>
    <xdr:pic>
      <xdr:nvPicPr>
        <xdr:cNvPr id="20" name="ID_FD3BB5A94F3D4B30BAC29789833258E3">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5"/>
        <a:stretch>
          <a:fillRect/>
        </a:stretch>
      </xdr:blipFill>
      <xdr:spPr>
        <a:xfrm>
          <a:off x="10953750" y="17869535"/>
          <a:ext cx="1176020" cy="876300"/>
        </a:xfrm>
        <a:prstGeom prst="rect">
          <a:avLst/>
        </a:prstGeom>
        <a:noFill/>
        <a:ln w="9525">
          <a:noFill/>
        </a:ln>
      </xdr:spPr>
    </xdr:pic>
    <xdr:clientData/>
  </xdr:twoCellAnchor>
  <xdr:twoCellAnchor editAs="oneCell">
    <xdr:from>
      <xdr:col>7</xdr:col>
      <xdr:colOff>210185</xdr:colOff>
      <xdr:row>10</xdr:row>
      <xdr:rowOff>58420</xdr:rowOff>
    </xdr:from>
    <xdr:to>
      <xdr:col>7</xdr:col>
      <xdr:colOff>1214755</xdr:colOff>
      <xdr:row>10</xdr:row>
      <xdr:rowOff>765175</xdr:rowOff>
    </xdr:to>
    <xdr:pic>
      <xdr:nvPicPr>
        <xdr:cNvPr id="21" name="图片 11">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6"/>
        <a:stretch>
          <a:fillRect/>
        </a:stretch>
      </xdr:blipFill>
      <xdr:spPr>
        <a:xfrm>
          <a:off x="10962005" y="18879820"/>
          <a:ext cx="1004570" cy="706755"/>
        </a:xfrm>
        <a:prstGeom prst="rect">
          <a:avLst/>
        </a:prstGeom>
        <a:noFill/>
        <a:ln w="9525">
          <a:noFill/>
        </a:ln>
      </xdr:spPr>
    </xdr:pic>
    <xdr:clientData/>
  </xdr:twoCellAnchor>
  <xdr:twoCellAnchor editAs="oneCell">
    <xdr:from>
      <xdr:col>7</xdr:col>
      <xdr:colOff>333375</xdr:colOff>
      <xdr:row>8</xdr:row>
      <xdr:rowOff>222250</xdr:rowOff>
    </xdr:from>
    <xdr:to>
      <xdr:col>7</xdr:col>
      <xdr:colOff>1505585</xdr:colOff>
      <xdr:row>8</xdr:row>
      <xdr:rowOff>1243330</xdr:rowOff>
    </xdr:to>
    <xdr:pic>
      <xdr:nvPicPr>
        <xdr:cNvPr id="22" name="Picture 1" descr="图片">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7"/>
        <a:stretch>
          <a:fillRect/>
        </a:stretch>
      </xdr:blipFill>
      <xdr:spPr>
        <a:xfrm>
          <a:off x="11085195" y="16554450"/>
          <a:ext cx="1172210" cy="1021080"/>
        </a:xfrm>
        <a:prstGeom prst="rect">
          <a:avLst/>
        </a:prstGeom>
        <a:noFill/>
        <a:ln w="9525">
          <a:noFill/>
        </a:ln>
      </xdr:spPr>
    </xdr:pic>
    <xdr:clientData/>
  </xdr:twoCellAnchor>
  <xdr:twoCellAnchor editAs="oneCell">
    <xdr:from>
      <xdr:col>7</xdr:col>
      <xdr:colOff>104775</xdr:colOff>
      <xdr:row>2</xdr:row>
      <xdr:rowOff>1238250</xdr:rowOff>
    </xdr:from>
    <xdr:to>
      <xdr:col>7</xdr:col>
      <xdr:colOff>1812925</xdr:colOff>
      <xdr:row>2</xdr:row>
      <xdr:rowOff>2301875</xdr:rowOff>
    </xdr:to>
    <xdr:pic>
      <xdr:nvPicPr>
        <xdr:cNvPr id="3" name="图片 2" descr="c95c4c34a6008f397df419c683e9cdea">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8"/>
        <a:stretch>
          <a:fillRect/>
        </a:stretch>
      </xdr:blipFill>
      <xdr:spPr>
        <a:xfrm>
          <a:off x="10856595" y="2000250"/>
          <a:ext cx="1708150" cy="1063625"/>
        </a:xfrm>
        <a:prstGeom prst="rect">
          <a:avLst/>
        </a:prstGeom>
      </xdr:spPr>
    </xdr:pic>
    <xdr:clientData/>
  </xdr:twoCellAnchor>
  <xdr:twoCellAnchor editAs="oneCell">
    <xdr:from>
      <xdr:col>7</xdr:col>
      <xdr:colOff>365760</xdr:colOff>
      <xdr:row>4</xdr:row>
      <xdr:rowOff>45720</xdr:rowOff>
    </xdr:from>
    <xdr:to>
      <xdr:col>7</xdr:col>
      <xdr:colOff>990600</xdr:colOff>
      <xdr:row>4</xdr:row>
      <xdr:rowOff>1150620</xdr:rowOff>
    </xdr:to>
    <xdr:pic>
      <xdr:nvPicPr>
        <xdr:cNvPr id="4" name="图片 7" descr="C:\Users\Administrator\Desktop\1677046691910.png1677046691910">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9">
          <a:lum/>
        </a:blip>
        <a:stretch>
          <a:fillRect/>
        </a:stretch>
      </xdr:blipFill>
      <xdr:spPr>
        <a:xfrm>
          <a:off x="11117580" y="7360920"/>
          <a:ext cx="624840" cy="1104900"/>
        </a:xfrm>
        <a:prstGeom prst="rect">
          <a:avLst/>
        </a:prstGeom>
        <a:noFill/>
        <a:ln w="9525">
          <a:noFill/>
        </a:ln>
      </xdr:spPr>
    </xdr:pic>
    <xdr:clientData/>
  </xdr:twoCellAnchor>
  <xdr:twoCellAnchor>
    <xdr:from>
      <xdr:col>7</xdr:col>
      <xdr:colOff>350520</xdr:colOff>
      <xdr:row>3</xdr:row>
      <xdr:rowOff>22860</xdr:rowOff>
    </xdr:from>
    <xdr:to>
      <xdr:col>7</xdr:col>
      <xdr:colOff>1013460</xdr:colOff>
      <xdr:row>3</xdr:row>
      <xdr:rowOff>1318260</xdr:rowOff>
    </xdr:to>
    <xdr:pic>
      <xdr:nvPicPr>
        <xdr:cNvPr id="5" name="图片 352">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0">
          <a:lum/>
        </a:blip>
        <a:stretch>
          <a:fillRect/>
        </a:stretch>
      </xdr:blipFill>
      <xdr:spPr>
        <a:xfrm>
          <a:off x="11102340" y="4061460"/>
          <a:ext cx="662940" cy="1295400"/>
        </a:xfrm>
        <a:prstGeom prst="rect">
          <a:avLst/>
        </a:prstGeom>
        <a:noFill/>
        <a:ln w="9525">
          <a:noFill/>
        </a:ln>
      </xdr:spPr>
    </xdr:pic>
    <xdr:clientData/>
  </xdr:twoCellAnchor>
  <xdr:twoCellAnchor editAs="oneCell">
    <xdr:from>
      <xdr:col>0</xdr:col>
      <xdr:colOff>172720</xdr:colOff>
      <xdr:row>69</xdr:row>
      <xdr:rowOff>47625</xdr:rowOff>
    </xdr:from>
    <xdr:to>
      <xdr:col>2</xdr:col>
      <xdr:colOff>5886450</xdr:colOff>
      <xdr:row>101</xdr:row>
      <xdr:rowOff>99695</xdr:rowOff>
    </xdr:to>
    <xdr:pic>
      <xdr:nvPicPr>
        <xdr:cNvPr id="9" name="图片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1"/>
        <a:stretch>
          <a:fillRect/>
        </a:stretch>
      </xdr:blipFill>
      <xdr:spPr>
        <a:xfrm>
          <a:off x="172720" y="30813375"/>
          <a:ext cx="6778625" cy="5538470"/>
        </a:xfrm>
        <a:prstGeom prst="rect">
          <a:avLst/>
        </a:prstGeom>
        <a:noFill/>
        <a:ln w="9525">
          <a:noFill/>
        </a:ln>
      </xdr:spPr>
    </xdr:pic>
    <xdr:clientData/>
  </xdr:twoCellAnchor>
  <xdr:twoCellAnchor editAs="oneCell">
    <xdr:from>
      <xdr:col>2</xdr:col>
      <xdr:colOff>6143625</xdr:colOff>
      <xdr:row>69</xdr:row>
      <xdr:rowOff>95250</xdr:rowOff>
    </xdr:from>
    <xdr:to>
      <xdr:col>8</xdr:col>
      <xdr:colOff>443230</xdr:colOff>
      <xdr:row>97</xdr:row>
      <xdr:rowOff>58420</xdr:rowOff>
    </xdr:to>
    <xdr:pic>
      <xdr:nvPicPr>
        <xdr:cNvPr id="10" name="图片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2"/>
        <a:stretch>
          <a:fillRect/>
        </a:stretch>
      </xdr:blipFill>
      <xdr:spPr>
        <a:xfrm>
          <a:off x="7208520" y="30861000"/>
          <a:ext cx="5891530" cy="4763770"/>
        </a:xfrm>
        <a:prstGeom prst="rect">
          <a:avLst/>
        </a:prstGeom>
        <a:noFill/>
        <a:ln w="9525">
          <a:noFill/>
        </a:ln>
      </xdr:spPr>
    </xdr:pic>
    <xdr:clientData/>
  </xdr:twoCellAnchor>
  <xdr:twoCellAnchor editAs="oneCell">
    <xdr:from>
      <xdr:col>1</xdr:col>
      <xdr:colOff>381000</xdr:colOff>
      <xdr:row>110</xdr:row>
      <xdr:rowOff>114935</xdr:rowOff>
    </xdr:from>
    <xdr:to>
      <xdr:col>5</xdr:col>
      <xdr:colOff>35560</xdr:colOff>
      <xdr:row>149</xdr:row>
      <xdr:rowOff>17780</xdr:rowOff>
    </xdr:to>
    <xdr:pic>
      <xdr:nvPicPr>
        <xdr:cNvPr id="11" name="图片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3"/>
        <a:stretch>
          <a:fillRect/>
        </a:stretch>
      </xdr:blipFill>
      <xdr:spPr>
        <a:xfrm>
          <a:off x="741045" y="37910135"/>
          <a:ext cx="9036685" cy="658939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2289;&#20013;&#30408;&#20844;&#21496;&#21508;&#31867;&#36164;&#26009;/2&#12289;&#25253;&#20215;&#25991;&#20214;/2&#12289;2025&#24180;&#25253;&#20215;&#25991;&#20214;/54&#12289;&#30334;&#33394;&#31048;&#31119;&#39640;&#20013;&#37197;&#32622;&#26041;&#26696;/&#20256;&#24863;&#22120;&#21378;&#23478;&#25253;&#20215;&#21442;&#25968;/&#12304;&#24066;&#22330;&#20215;&#26684;&#12305;&#39640;&#20013;&#25968;&#23383;&#21270;&#23454;&#39564;&#37197;&#32622;&#2604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方案总览"/>
      <sheetName val="物理"/>
      <sheetName val="化学"/>
      <sheetName val="生物"/>
    </sheetNames>
    <sheetDataSet>
      <sheetData sheetId="0">
        <row r="4">
          <cell r="H4">
            <v>8</v>
          </cell>
        </row>
      </sheetData>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tabSelected="1" workbookViewId="0">
      <selection activeCell="I16" sqref="I16"/>
    </sheetView>
  </sheetViews>
  <sheetFormatPr defaultColWidth="9" defaultRowHeight="14.25" x14ac:dyDescent="0.15"/>
  <cols>
    <col min="1" max="1" width="6.125" style="82" customWidth="1"/>
    <col min="2" max="2" width="31.25" style="82" customWidth="1"/>
    <col min="3" max="3" width="9.5" style="82" customWidth="1"/>
    <col min="4" max="4" width="6.625" style="82" customWidth="1"/>
    <col min="5" max="5" width="14" style="82" customWidth="1"/>
    <col min="6" max="6" width="15.125" style="82" customWidth="1"/>
    <col min="7" max="9" width="9" style="82"/>
    <col min="10" max="10" width="12.625" style="82"/>
    <col min="11" max="16384" width="9" style="82"/>
  </cols>
  <sheetData>
    <row r="1" spans="1:6" ht="60.95" customHeight="1" x14ac:dyDescent="0.15">
      <c r="A1" s="119" t="s">
        <v>0</v>
      </c>
      <c r="B1" s="120"/>
      <c r="C1" s="120"/>
      <c r="D1" s="120"/>
      <c r="E1" s="120"/>
      <c r="F1" s="120"/>
    </row>
    <row r="2" spans="1:6" ht="37.5" x14ac:dyDescent="0.15">
      <c r="A2" s="83" t="s">
        <v>1</v>
      </c>
      <c r="B2" s="83" t="s">
        <v>2</v>
      </c>
      <c r="C2" s="83" t="s">
        <v>3</v>
      </c>
      <c r="D2" s="83" t="s">
        <v>4</v>
      </c>
      <c r="E2" s="84" t="s">
        <v>5</v>
      </c>
      <c r="F2" s="84" t="s">
        <v>6</v>
      </c>
    </row>
    <row r="3" spans="1:6" ht="23.1" customHeight="1" x14ac:dyDescent="0.15">
      <c r="A3" s="85">
        <f>ROW()-2</f>
        <v>1</v>
      </c>
      <c r="B3" s="86" t="s">
        <v>7</v>
      </c>
      <c r="C3" s="85" t="s">
        <v>8</v>
      </c>
      <c r="D3" s="85">
        <v>1</v>
      </c>
      <c r="E3" s="87">
        <f>'56座力学物理'!E12</f>
        <v>50651</v>
      </c>
      <c r="F3" s="87">
        <f t="shared" ref="F3:F15" si="0">D3*E3</f>
        <v>50651</v>
      </c>
    </row>
    <row r="4" spans="1:6" ht="20.100000000000001" customHeight="1" x14ac:dyDescent="0.15">
      <c r="A4" s="85">
        <f>ROW()-2</f>
        <v>2</v>
      </c>
      <c r="B4" s="85" t="s">
        <v>9</v>
      </c>
      <c r="C4" s="85" t="s">
        <v>8</v>
      </c>
      <c r="D4" s="85">
        <v>1</v>
      </c>
      <c r="E4" s="87">
        <f>'54座数字化力学物理'!E97</f>
        <v>283661</v>
      </c>
      <c r="F4" s="87">
        <f t="shared" si="0"/>
        <v>283661</v>
      </c>
    </row>
    <row r="5" spans="1:6" ht="20.100000000000001" customHeight="1" x14ac:dyDescent="0.15">
      <c r="A5" s="85">
        <f>ROW()-2</f>
        <v>3</v>
      </c>
      <c r="B5" s="85" t="s">
        <v>10</v>
      </c>
      <c r="C5" s="85" t="s">
        <v>8</v>
      </c>
      <c r="D5" s="85">
        <v>1</v>
      </c>
      <c r="E5" s="87">
        <f>'56座化学上通风'!E21</f>
        <v>95727</v>
      </c>
      <c r="F5" s="87">
        <f t="shared" si="0"/>
        <v>95727</v>
      </c>
    </row>
    <row r="6" spans="1:6" ht="20.100000000000001" customHeight="1" x14ac:dyDescent="0.15">
      <c r="A6" s="85">
        <f>ROW()-2</f>
        <v>4</v>
      </c>
      <c r="B6" s="85" t="s">
        <v>11</v>
      </c>
      <c r="C6" s="85" t="s">
        <v>8</v>
      </c>
      <c r="D6" s="85">
        <v>1</v>
      </c>
      <c r="E6" s="87">
        <f>'54座数字化化学'!E65</f>
        <v>192288</v>
      </c>
      <c r="F6" s="87">
        <f t="shared" si="0"/>
        <v>192288</v>
      </c>
    </row>
    <row r="7" spans="1:6" ht="20.100000000000001" customHeight="1" x14ac:dyDescent="0.15">
      <c r="A7" s="85">
        <f t="shared" ref="A7:A15" si="1">ROW()-2</f>
        <v>5</v>
      </c>
      <c r="B7" s="85" t="s">
        <v>12</v>
      </c>
      <c r="C7" s="85" t="s">
        <v>8</v>
      </c>
      <c r="D7" s="85">
        <v>1</v>
      </c>
      <c r="E7" s="87">
        <f>'54座地理实验室'!E41</f>
        <v>111881</v>
      </c>
      <c r="F7" s="87">
        <f t="shared" si="0"/>
        <v>111881</v>
      </c>
    </row>
    <row r="8" spans="1:6" ht="20.100000000000001" customHeight="1" x14ac:dyDescent="0.15">
      <c r="A8" s="85">
        <f t="shared" si="1"/>
        <v>6</v>
      </c>
      <c r="B8" s="85" t="s">
        <v>13</v>
      </c>
      <c r="C8" s="85" t="s">
        <v>8</v>
      </c>
      <c r="D8" s="85">
        <v>1</v>
      </c>
      <c r="E8" s="87">
        <f>数字化生物!E54</f>
        <v>159670</v>
      </c>
      <c r="F8" s="87">
        <f t="shared" si="0"/>
        <v>159670</v>
      </c>
    </row>
    <row r="9" spans="1:6" ht="20.100000000000001" customHeight="1" x14ac:dyDescent="0.15">
      <c r="A9" s="85">
        <f t="shared" si="1"/>
        <v>7</v>
      </c>
      <c r="B9" s="85" t="s">
        <v>14</v>
      </c>
      <c r="C9" s="85" t="s">
        <v>15</v>
      </c>
      <c r="D9" s="85">
        <v>1</v>
      </c>
      <c r="E9" s="87">
        <f>'物理准备室（楼梯间4间）'!E5</f>
        <v>61320</v>
      </c>
      <c r="F9" s="87">
        <f t="shared" si="0"/>
        <v>61320</v>
      </c>
    </row>
    <row r="10" spans="1:6" ht="20.100000000000001" customHeight="1" x14ac:dyDescent="0.15">
      <c r="A10" s="85">
        <f t="shared" si="1"/>
        <v>8</v>
      </c>
      <c r="B10" s="88" t="s">
        <v>16</v>
      </c>
      <c r="C10" s="85" t="s">
        <v>15</v>
      </c>
      <c r="D10" s="85">
        <v>1</v>
      </c>
      <c r="E10" s="87">
        <f>'物理准备室（2间）'!E6</f>
        <v>53400</v>
      </c>
      <c r="F10" s="87">
        <f t="shared" si="0"/>
        <v>53400</v>
      </c>
    </row>
    <row r="11" spans="1:6" ht="20.100000000000001" customHeight="1" x14ac:dyDescent="0.15">
      <c r="A11" s="85">
        <f t="shared" si="1"/>
        <v>9</v>
      </c>
      <c r="B11" s="88" t="s">
        <v>17</v>
      </c>
      <c r="C11" s="85" t="s">
        <v>15</v>
      </c>
      <c r="D11" s="85">
        <v>1</v>
      </c>
      <c r="E11" s="87">
        <f>'化学准备室（楼梯间5间）'!E14</f>
        <v>65260</v>
      </c>
      <c r="F11" s="87">
        <f t="shared" si="0"/>
        <v>65260</v>
      </c>
    </row>
    <row r="12" spans="1:6" ht="20.100000000000001" customHeight="1" x14ac:dyDescent="0.15">
      <c r="A12" s="85">
        <f t="shared" si="1"/>
        <v>10</v>
      </c>
      <c r="B12" s="88" t="s">
        <v>18</v>
      </c>
      <c r="C12" s="85" t="s">
        <v>8</v>
      </c>
      <c r="D12" s="85">
        <v>1</v>
      </c>
      <c r="E12" s="87">
        <f>'化学准备室（1间）'!E6</f>
        <v>20100</v>
      </c>
      <c r="F12" s="87">
        <f t="shared" si="0"/>
        <v>20100</v>
      </c>
    </row>
    <row r="13" spans="1:6" ht="20.100000000000001" customHeight="1" x14ac:dyDescent="0.15">
      <c r="A13" s="85">
        <f t="shared" si="1"/>
        <v>11</v>
      </c>
      <c r="B13" s="88" t="s">
        <v>19</v>
      </c>
      <c r="C13" s="85" t="s">
        <v>8</v>
      </c>
      <c r="D13" s="85">
        <v>1</v>
      </c>
      <c r="E13" s="87">
        <f>高中物理仪器!H86</f>
        <v>81733</v>
      </c>
      <c r="F13" s="87">
        <f t="shared" si="0"/>
        <v>81733</v>
      </c>
    </row>
    <row r="14" spans="1:6" ht="20.100000000000001" customHeight="1" x14ac:dyDescent="0.15">
      <c r="A14" s="85">
        <f t="shared" si="1"/>
        <v>12</v>
      </c>
      <c r="B14" s="88" t="s">
        <v>20</v>
      </c>
      <c r="C14" s="85" t="s">
        <v>8</v>
      </c>
      <c r="D14" s="85">
        <v>1</v>
      </c>
      <c r="E14" s="87">
        <f>高中化学仪器!H123</f>
        <v>37012</v>
      </c>
      <c r="F14" s="87">
        <f t="shared" si="0"/>
        <v>37012</v>
      </c>
    </row>
    <row r="15" spans="1:6" ht="20.100000000000001" customHeight="1" x14ac:dyDescent="0.15">
      <c r="A15" s="85">
        <f t="shared" si="1"/>
        <v>13</v>
      </c>
      <c r="B15" s="88" t="s">
        <v>21</v>
      </c>
      <c r="C15" s="85" t="s">
        <v>8</v>
      </c>
      <c r="D15" s="85">
        <v>1</v>
      </c>
      <c r="E15" s="87">
        <f>高中生物仪器!H5</f>
        <v>21462</v>
      </c>
      <c r="F15" s="87">
        <f t="shared" si="0"/>
        <v>21462</v>
      </c>
    </row>
    <row r="16" spans="1:6" ht="20.100000000000001" customHeight="1" x14ac:dyDescent="0.15">
      <c r="A16" s="85" t="s">
        <v>22</v>
      </c>
      <c r="B16" s="121">
        <f>F16</f>
        <v>1234165</v>
      </c>
      <c r="C16" s="121"/>
      <c r="D16" s="121"/>
      <c r="E16" s="121"/>
      <c r="F16" s="87">
        <f>SUM(F3:F15)</f>
        <v>1234165</v>
      </c>
    </row>
  </sheetData>
  <mergeCells count="2">
    <mergeCell ref="A1:F1"/>
    <mergeCell ref="B16:E16"/>
  </mergeCells>
  <phoneticPr fontId="24" type="noConversion"/>
  <pageMargins left="0.39305555555555599" right="0.39305555555555599"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topLeftCell="A115" workbookViewId="0">
      <selection activeCell="H123" sqref="H123"/>
    </sheetView>
  </sheetViews>
  <sheetFormatPr defaultColWidth="9" defaultRowHeight="13.5" x14ac:dyDescent="0.15"/>
  <cols>
    <col min="1" max="1" width="4.75" style="36" customWidth="1"/>
    <col min="2" max="2" width="9.25" style="35" customWidth="1"/>
    <col min="3" max="3" width="100.625" style="35" customWidth="1"/>
    <col min="4" max="7" width="6.625" style="36" customWidth="1"/>
    <col min="8" max="8" width="25" style="35" customWidth="1"/>
    <col min="9" max="16384" width="9" style="35"/>
  </cols>
  <sheetData>
    <row r="1" spans="1:8" ht="24.95" customHeight="1" x14ac:dyDescent="0.15">
      <c r="A1" s="128" t="s">
        <v>17</v>
      </c>
      <c r="B1" s="128"/>
      <c r="C1" s="128"/>
      <c r="D1" s="128"/>
      <c r="E1" s="128"/>
      <c r="F1" s="128"/>
      <c r="G1" s="128"/>
      <c r="H1" s="128"/>
    </row>
    <row r="2" spans="1:8" ht="35.1" customHeight="1" x14ac:dyDescent="0.15">
      <c r="A2" s="37" t="s">
        <v>1</v>
      </c>
      <c r="B2" s="37" t="s">
        <v>24</v>
      </c>
      <c r="C2" s="37" t="s">
        <v>25</v>
      </c>
      <c r="D2" s="37" t="s">
        <v>4</v>
      </c>
      <c r="E2" s="37" t="s">
        <v>3</v>
      </c>
      <c r="F2" s="37" t="s">
        <v>26</v>
      </c>
      <c r="G2" s="37" t="s">
        <v>27</v>
      </c>
      <c r="H2" s="37" t="s">
        <v>28</v>
      </c>
    </row>
    <row r="3" spans="1:8" ht="258" customHeight="1" x14ac:dyDescent="0.15">
      <c r="A3" s="38">
        <v>1</v>
      </c>
      <c r="B3" s="38" t="s">
        <v>441</v>
      </c>
      <c r="C3" s="39" t="s">
        <v>443</v>
      </c>
      <c r="D3" s="40">
        <v>2</v>
      </c>
      <c r="E3" s="40" t="s">
        <v>31</v>
      </c>
      <c r="F3" s="40">
        <v>4400</v>
      </c>
      <c r="G3" s="40">
        <f>F3*D3</f>
        <v>8800</v>
      </c>
      <c r="H3" s="41"/>
    </row>
    <row r="4" spans="1:8" ht="258" customHeight="1" x14ac:dyDescent="0.15">
      <c r="A4" s="38">
        <v>2</v>
      </c>
      <c r="B4" s="42" t="s">
        <v>254</v>
      </c>
      <c r="C4" s="39" t="s">
        <v>255</v>
      </c>
      <c r="D4" s="43">
        <v>6</v>
      </c>
      <c r="E4" s="43" t="s">
        <v>38</v>
      </c>
      <c r="F4" s="43">
        <v>605</v>
      </c>
      <c r="G4" s="43">
        <f>F4*D4</f>
        <v>3630</v>
      </c>
      <c r="H4" s="41"/>
    </row>
    <row r="5" spans="1:8" ht="90.95" customHeight="1" x14ac:dyDescent="0.15">
      <c r="A5" s="38">
        <v>3</v>
      </c>
      <c r="B5" s="41" t="s">
        <v>252</v>
      </c>
      <c r="C5" s="39" t="s">
        <v>253</v>
      </c>
      <c r="D5" s="40">
        <v>3</v>
      </c>
      <c r="E5" s="40" t="s">
        <v>38</v>
      </c>
      <c r="F5" s="40">
        <v>132</v>
      </c>
      <c r="G5" s="40">
        <f>F5*D5</f>
        <v>396</v>
      </c>
      <c r="H5" s="41"/>
    </row>
    <row r="6" spans="1:8" ht="258" customHeight="1" x14ac:dyDescent="0.15">
      <c r="A6" s="38">
        <f t="shared" ref="A6:A13" si="0">ROW()-2</f>
        <v>4</v>
      </c>
      <c r="B6" s="38" t="s">
        <v>392</v>
      </c>
      <c r="C6" s="39" t="s">
        <v>393</v>
      </c>
      <c r="D6" s="40">
        <v>26</v>
      </c>
      <c r="E6" s="40" t="s">
        <v>59</v>
      </c>
      <c r="F6" s="40">
        <v>1160</v>
      </c>
      <c r="G6" s="40">
        <f t="shared" ref="G6:G13" si="1">F6*D6</f>
        <v>30160</v>
      </c>
      <c r="H6" s="41"/>
    </row>
    <row r="7" spans="1:8" ht="243" x14ac:dyDescent="0.15">
      <c r="A7" s="38">
        <f t="shared" si="0"/>
        <v>5</v>
      </c>
      <c r="B7" s="44" t="s">
        <v>444</v>
      </c>
      <c r="C7" s="45" t="s">
        <v>445</v>
      </c>
      <c r="D7" s="43">
        <v>1</v>
      </c>
      <c r="E7" s="43" t="s">
        <v>59</v>
      </c>
      <c r="F7" s="43">
        <v>6600</v>
      </c>
      <c r="G7" s="40">
        <f t="shared" si="1"/>
        <v>6600</v>
      </c>
      <c r="H7" s="46"/>
    </row>
    <row r="8" spans="1:8" ht="117.95" customHeight="1" x14ac:dyDescent="0.15">
      <c r="A8" s="38">
        <f t="shared" si="0"/>
        <v>6</v>
      </c>
      <c r="B8" s="42" t="s">
        <v>446</v>
      </c>
      <c r="C8" s="42" t="s">
        <v>447</v>
      </c>
      <c r="D8" s="47">
        <v>3</v>
      </c>
      <c r="E8" s="47" t="s">
        <v>59</v>
      </c>
      <c r="F8" s="47">
        <v>7150</v>
      </c>
      <c r="G8" s="40">
        <f t="shared" si="1"/>
        <v>21450</v>
      </c>
      <c r="H8" s="47"/>
    </row>
    <row r="9" spans="1:8" ht="117.95" customHeight="1" x14ac:dyDescent="0.15">
      <c r="A9" s="38">
        <f t="shared" si="0"/>
        <v>7</v>
      </c>
      <c r="B9" s="38" t="s">
        <v>448</v>
      </c>
      <c r="C9" s="42" t="s">
        <v>449</v>
      </c>
      <c r="D9" s="47">
        <v>5</v>
      </c>
      <c r="E9" s="47" t="s">
        <v>59</v>
      </c>
      <c r="F9" s="47">
        <v>550</v>
      </c>
      <c r="G9" s="40">
        <f t="shared" si="1"/>
        <v>2750</v>
      </c>
      <c r="H9" s="47"/>
    </row>
    <row r="10" spans="1:8" ht="78" customHeight="1" x14ac:dyDescent="0.15">
      <c r="A10" s="38">
        <f t="shared" si="0"/>
        <v>8</v>
      </c>
      <c r="B10" s="38" t="s">
        <v>269</v>
      </c>
      <c r="C10" s="42" t="s">
        <v>450</v>
      </c>
      <c r="D10" s="38">
        <v>1</v>
      </c>
      <c r="E10" s="38" t="s">
        <v>268</v>
      </c>
      <c r="F10" s="38">
        <v>1000</v>
      </c>
      <c r="G10" s="40">
        <f t="shared" si="1"/>
        <v>1000</v>
      </c>
      <c r="H10" s="41"/>
    </row>
    <row r="11" spans="1:8" ht="66" customHeight="1" x14ac:dyDescent="0.15">
      <c r="A11" s="38">
        <f t="shared" si="0"/>
        <v>9</v>
      </c>
      <c r="B11" s="38" t="s">
        <v>271</v>
      </c>
      <c r="C11" s="42" t="s">
        <v>272</v>
      </c>
      <c r="D11" s="38">
        <v>1</v>
      </c>
      <c r="E11" s="38" t="s">
        <v>47</v>
      </c>
      <c r="F11" s="38">
        <v>1000</v>
      </c>
      <c r="G11" s="40">
        <f t="shared" si="1"/>
        <v>1000</v>
      </c>
      <c r="H11" s="41"/>
    </row>
    <row r="12" spans="1:8" ht="75" customHeight="1" x14ac:dyDescent="0.15">
      <c r="A12" s="38">
        <f t="shared" si="0"/>
        <v>10</v>
      </c>
      <c r="B12" s="38" t="s">
        <v>273</v>
      </c>
      <c r="C12" s="42" t="s">
        <v>451</v>
      </c>
      <c r="D12" s="38">
        <v>1</v>
      </c>
      <c r="E12" s="38" t="s">
        <v>268</v>
      </c>
      <c r="F12" s="38">
        <v>800</v>
      </c>
      <c r="G12" s="40">
        <f t="shared" si="1"/>
        <v>800</v>
      </c>
      <c r="H12" s="41"/>
    </row>
    <row r="13" spans="1:8" ht="27" x14ac:dyDescent="0.15">
      <c r="A13" s="38">
        <f t="shared" si="0"/>
        <v>11</v>
      </c>
      <c r="B13" s="38" t="s">
        <v>48</v>
      </c>
      <c r="C13" s="42" t="s">
        <v>49</v>
      </c>
      <c r="D13" s="38">
        <v>1</v>
      </c>
      <c r="E13" s="38" t="s">
        <v>47</v>
      </c>
      <c r="F13" s="38">
        <v>1500</v>
      </c>
      <c r="G13" s="40">
        <f t="shared" si="1"/>
        <v>1500</v>
      </c>
      <c r="H13" s="41"/>
    </row>
    <row r="14" spans="1:8" ht="30" customHeight="1" x14ac:dyDescent="0.15">
      <c r="A14" s="132" t="s">
        <v>50</v>
      </c>
      <c r="B14" s="133"/>
      <c r="C14" s="48">
        <f>E14</f>
        <v>65260</v>
      </c>
      <c r="D14" s="49"/>
      <c r="E14" s="134">
        <f>SUM(G6:G13)</f>
        <v>65260</v>
      </c>
      <c r="F14" s="135"/>
      <c r="G14" s="136"/>
      <c r="H14" s="50"/>
    </row>
    <row r="16" spans="1:8" x14ac:dyDescent="0.15">
      <c r="A16" s="51" t="s">
        <v>51</v>
      </c>
    </row>
  </sheetData>
  <mergeCells count="3">
    <mergeCell ref="A1:H1"/>
    <mergeCell ref="A14:B14"/>
    <mergeCell ref="E14:G14"/>
  </mergeCells>
  <phoneticPr fontId="24" type="noConversion"/>
  <pageMargins left="0.75" right="0.75" top="1" bottom="1" header="0.5" footer="0.5"/>
  <pageSetup paperSize="9" scale="75"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topLeftCell="A54" workbookViewId="0">
      <selection activeCell="K3" sqref="K3"/>
    </sheetView>
  </sheetViews>
  <sheetFormatPr defaultColWidth="9" defaultRowHeight="13.5" x14ac:dyDescent="0.15"/>
  <cols>
    <col min="1" max="1" width="4.75" style="24" customWidth="1"/>
    <col min="2" max="2" width="9.25" style="23" customWidth="1"/>
    <col min="3" max="3" width="100.625" style="23" customWidth="1"/>
    <col min="4" max="7" width="6.625" style="24" customWidth="1"/>
    <col min="8" max="8" width="25" style="23" customWidth="1"/>
    <col min="9" max="16384" width="9" style="23"/>
  </cols>
  <sheetData>
    <row r="1" spans="1:8" ht="24.95" customHeight="1" x14ac:dyDescent="0.15">
      <c r="A1" s="122" t="s">
        <v>452</v>
      </c>
      <c r="B1" s="122"/>
      <c r="C1" s="122"/>
      <c r="D1" s="122"/>
      <c r="E1" s="122"/>
      <c r="F1" s="122"/>
      <c r="G1" s="122"/>
      <c r="H1" s="122"/>
    </row>
    <row r="2" spans="1:8" ht="35.1" customHeight="1" x14ac:dyDescent="0.15">
      <c r="A2" s="25" t="s">
        <v>1</v>
      </c>
      <c r="B2" s="25" t="s">
        <v>24</v>
      </c>
      <c r="C2" s="25" t="s">
        <v>25</v>
      </c>
      <c r="D2" s="25" t="s">
        <v>4</v>
      </c>
      <c r="E2" s="25" t="s">
        <v>3</v>
      </c>
      <c r="F2" s="25" t="s">
        <v>26</v>
      </c>
      <c r="G2" s="25" t="s">
        <v>27</v>
      </c>
      <c r="H2" s="25" t="s">
        <v>28</v>
      </c>
    </row>
    <row r="3" spans="1:8" ht="408.95" customHeight="1" x14ac:dyDescent="0.15">
      <c r="A3" s="26">
        <f>ROW()-2</f>
        <v>1</v>
      </c>
      <c r="B3" s="26" t="s">
        <v>441</v>
      </c>
      <c r="C3" s="27" t="s">
        <v>453</v>
      </c>
      <c r="D3" s="28">
        <v>1</v>
      </c>
      <c r="E3" s="28" t="s">
        <v>31</v>
      </c>
      <c r="F3" s="28">
        <v>2200</v>
      </c>
      <c r="G3" s="28">
        <f>F3*D3</f>
        <v>2200</v>
      </c>
      <c r="H3" s="29"/>
    </row>
    <row r="4" spans="1:8" ht="183" customHeight="1" x14ac:dyDescent="0.15">
      <c r="A4" s="26">
        <f>ROW()-2</f>
        <v>2</v>
      </c>
      <c r="B4" s="30" t="s">
        <v>454</v>
      </c>
      <c r="C4" s="27" t="s">
        <v>455</v>
      </c>
      <c r="D4" s="28">
        <v>13</v>
      </c>
      <c r="E4" s="28" t="s">
        <v>59</v>
      </c>
      <c r="F4" s="28">
        <v>1300</v>
      </c>
      <c r="G4" s="28">
        <f>F4*D4</f>
        <v>16900</v>
      </c>
      <c r="H4" s="29"/>
    </row>
    <row r="5" spans="1:8" ht="27" x14ac:dyDescent="0.15">
      <c r="A5" s="26">
        <f>ROW()-2</f>
        <v>3</v>
      </c>
      <c r="B5" s="26" t="s">
        <v>48</v>
      </c>
      <c r="C5" s="30" t="s">
        <v>49</v>
      </c>
      <c r="D5" s="26">
        <v>1</v>
      </c>
      <c r="E5" s="26" t="s">
        <v>47</v>
      </c>
      <c r="F5" s="26">
        <v>1000</v>
      </c>
      <c r="G5" s="28">
        <f>F5*D5</f>
        <v>1000</v>
      </c>
      <c r="H5" s="29"/>
    </row>
    <row r="6" spans="1:8" ht="30" customHeight="1" x14ac:dyDescent="0.15">
      <c r="A6" s="123" t="s">
        <v>50</v>
      </c>
      <c r="B6" s="124"/>
      <c r="C6" s="31">
        <f>E6</f>
        <v>20100</v>
      </c>
      <c r="D6" s="32"/>
      <c r="E6" s="125">
        <f>SUM(G3:G5)</f>
        <v>20100</v>
      </c>
      <c r="F6" s="126"/>
      <c r="G6" s="127"/>
      <c r="H6" s="33"/>
    </row>
    <row r="8" spans="1:8" x14ac:dyDescent="0.15">
      <c r="A8" s="34" t="s">
        <v>51</v>
      </c>
    </row>
  </sheetData>
  <mergeCells count="3">
    <mergeCell ref="A1:H1"/>
    <mergeCell ref="A6:B6"/>
    <mergeCell ref="E6:G6"/>
  </mergeCells>
  <phoneticPr fontId="24" type="noConversion"/>
  <pageMargins left="0.75" right="0.75" top="1" bottom="1" header="0.5" footer="0.5"/>
  <pageSetup paperSize="9" scale="75"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74A9-A3F6-41EA-B8C2-EF9A62C682D6}">
  <dimension ref="A1:I86"/>
  <sheetViews>
    <sheetView topLeftCell="A82" workbookViewId="0">
      <selection activeCell="P86" sqref="P86"/>
    </sheetView>
  </sheetViews>
  <sheetFormatPr defaultColWidth="9" defaultRowHeight="99.95" customHeight="1" x14ac:dyDescent="0.15"/>
  <cols>
    <col min="1" max="1" width="9" style="105"/>
    <col min="2" max="2" width="9" style="105" customWidth="1"/>
    <col min="3" max="3" width="13.25" style="105" customWidth="1"/>
    <col min="4" max="4" width="44.5" style="118" customWidth="1"/>
    <col min="5" max="6" width="7.25" style="105" customWidth="1"/>
    <col min="7" max="8" width="7.625" style="105" customWidth="1"/>
    <col min="9" max="9" width="24.5" style="105" customWidth="1"/>
    <col min="10" max="16384" width="9" style="105"/>
  </cols>
  <sheetData>
    <row r="1" spans="1:9" s="101" customFormat="1" ht="48" customHeight="1" x14ac:dyDescent="0.15">
      <c r="A1" s="146" t="s">
        <v>19</v>
      </c>
      <c r="B1" s="146"/>
      <c r="C1" s="146"/>
      <c r="D1" s="147"/>
      <c r="E1" s="146"/>
      <c r="F1" s="146"/>
      <c r="G1" s="100"/>
      <c r="H1" s="100"/>
      <c r="I1" s="100"/>
    </row>
    <row r="2" spans="1:9" s="101" customFormat="1" ht="48" customHeight="1" x14ac:dyDescent="0.15">
      <c r="A2" s="100" t="s">
        <v>1</v>
      </c>
      <c r="B2" s="102" t="s">
        <v>456</v>
      </c>
      <c r="C2" s="100" t="s">
        <v>457</v>
      </c>
      <c r="D2" s="100" t="s">
        <v>25</v>
      </c>
      <c r="E2" s="100" t="s">
        <v>3</v>
      </c>
      <c r="F2" s="100" t="s">
        <v>4</v>
      </c>
      <c r="G2" s="100" t="s">
        <v>349</v>
      </c>
      <c r="H2" s="103" t="s">
        <v>458</v>
      </c>
      <c r="I2" s="100" t="s">
        <v>28</v>
      </c>
    </row>
    <row r="3" spans="1:9" ht="99.95" customHeight="1" x14ac:dyDescent="0.15">
      <c r="A3" s="95">
        <v>13</v>
      </c>
      <c r="B3" s="95" t="s">
        <v>459</v>
      </c>
      <c r="C3" s="95" t="s">
        <v>460</v>
      </c>
      <c r="D3" s="99" t="s">
        <v>461</v>
      </c>
      <c r="E3" s="95" t="s">
        <v>462</v>
      </c>
      <c r="F3" s="95">
        <v>1</v>
      </c>
      <c r="G3" s="104">
        <v>651</v>
      </c>
      <c r="H3" s="94">
        <f t="shared" ref="H3:H8" si="0">G3*F3</f>
        <v>651</v>
      </c>
      <c r="I3" s="95"/>
    </row>
    <row r="4" spans="1:9" ht="99.95" customHeight="1" x14ac:dyDescent="0.15">
      <c r="A4" s="95">
        <v>14</v>
      </c>
      <c r="B4" s="95" t="s">
        <v>463</v>
      </c>
      <c r="C4" s="95" t="s">
        <v>464</v>
      </c>
      <c r="D4" s="99" t="s">
        <v>465</v>
      </c>
      <c r="E4" s="95" t="s">
        <v>59</v>
      </c>
      <c r="F4" s="95">
        <v>1</v>
      </c>
      <c r="G4" s="104">
        <v>276</v>
      </c>
      <c r="H4" s="94">
        <f t="shared" si="0"/>
        <v>276</v>
      </c>
      <c r="I4" s="95"/>
    </row>
    <row r="5" spans="1:9" ht="99.95" customHeight="1" x14ac:dyDescent="0.15">
      <c r="A5" s="95">
        <v>20</v>
      </c>
      <c r="B5" s="95" t="s">
        <v>466</v>
      </c>
      <c r="C5" s="95" t="s">
        <v>467</v>
      </c>
      <c r="D5" s="99" t="s">
        <v>468</v>
      </c>
      <c r="E5" s="95" t="s">
        <v>38</v>
      </c>
      <c r="F5" s="95">
        <v>8</v>
      </c>
      <c r="G5" s="104">
        <v>75</v>
      </c>
      <c r="H5" s="94">
        <f t="shared" si="0"/>
        <v>600</v>
      </c>
      <c r="I5" s="95"/>
    </row>
    <row r="6" spans="1:9" ht="33" customHeight="1" x14ac:dyDescent="0.15">
      <c r="A6" s="106">
        <v>21</v>
      </c>
      <c r="B6" s="106">
        <v>3</v>
      </c>
      <c r="C6" s="106" t="s">
        <v>469</v>
      </c>
      <c r="D6" s="107"/>
      <c r="E6" s="106"/>
      <c r="F6" s="106"/>
      <c r="G6" s="108"/>
      <c r="H6" s="109"/>
      <c r="I6" s="106"/>
    </row>
    <row r="7" spans="1:9" ht="99.95" customHeight="1" x14ac:dyDescent="0.15">
      <c r="A7" s="95">
        <v>23</v>
      </c>
      <c r="B7" s="95" t="s">
        <v>470</v>
      </c>
      <c r="C7" s="95" t="s">
        <v>471</v>
      </c>
      <c r="D7" s="99" t="s">
        <v>472</v>
      </c>
      <c r="E7" s="95" t="s">
        <v>15</v>
      </c>
      <c r="F7" s="95">
        <v>10</v>
      </c>
      <c r="G7" s="104">
        <v>78</v>
      </c>
      <c r="H7" s="94">
        <f t="shared" si="0"/>
        <v>780</v>
      </c>
      <c r="I7" s="95"/>
    </row>
    <row r="8" spans="1:9" ht="99.95" customHeight="1" x14ac:dyDescent="0.15">
      <c r="A8" s="95">
        <v>25</v>
      </c>
      <c r="B8" s="95" t="s">
        <v>473</v>
      </c>
      <c r="C8" s="95" t="s">
        <v>474</v>
      </c>
      <c r="D8" s="99" t="s">
        <v>475</v>
      </c>
      <c r="E8" s="95" t="s">
        <v>59</v>
      </c>
      <c r="F8" s="95">
        <v>2</v>
      </c>
      <c r="G8" s="104">
        <v>141</v>
      </c>
      <c r="H8" s="94">
        <f t="shared" si="0"/>
        <v>282</v>
      </c>
      <c r="I8" s="95"/>
    </row>
    <row r="9" spans="1:9" ht="30" customHeight="1" x14ac:dyDescent="0.15">
      <c r="A9" s="106">
        <v>27</v>
      </c>
      <c r="B9" s="106">
        <v>4</v>
      </c>
      <c r="C9" s="106" t="s">
        <v>476</v>
      </c>
      <c r="D9" s="107"/>
      <c r="E9" s="106"/>
      <c r="F9" s="106"/>
      <c r="G9" s="108"/>
      <c r="H9" s="109"/>
      <c r="I9" s="106"/>
    </row>
    <row r="10" spans="1:9" ht="99.95" customHeight="1" x14ac:dyDescent="0.15">
      <c r="A10" s="95">
        <v>34</v>
      </c>
      <c r="B10" s="95" t="s">
        <v>477</v>
      </c>
      <c r="C10" s="95" t="s">
        <v>478</v>
      </c>
      <c r="D10" s="99" t="s">
        <v>479</v>
      </c>
      <c r="E10" s="95" t="s">
        <v>59</v>
      </c>
      <c r="F10" s="95">
        <v>2</v>
      </c>
      <c r="G10" s="104">
        <v>801</v>
      </c>
      <c r="H10" s="94">
        <f t="shared" ref="H10:H16" si="1">G10*F10</f>
        <v>1602</v>
      </c>
      <c r="I10" s="95"/>
    </row>
    <row r="11" spans="1:9" ht="99.95" customHeight="1" x14ac:dyDescent="0.15">
      <c r="A11" s="95">
        <v>36</v>
      </c>
      <c r="B11" s="110" t="s">
        <v>480</v>
      </c>
      <c r="C11" s="95" t="s">
        <v>481</v>
      </c>
      <c r="D11" s="99" t="s">
        <v>482</v>
      </c>
      <c r="E11" s="95" t="s">
        <v>59</v>
      </c>
      <c r="F11" s="95">
        <v>3</v>
      </c>
      <c r="G11" s="104">
        <v>540</v>
      </c>
      <c r="H11" s="94">
        <f t="shared" si="1"/>
        <v>1620</v>
      </c>
      <c r="I11" s="95"/>
    </row>
    <row r="12" spans="1:9" ht="45" customHeight="1" x14ac:dyDescent="0.15">
      <c r="A12" s="106">
        <v>38</v>
      </c>
      <c r="B12" s="106">
        <v>1</v>
      </c>
      <c r="C12" s="106" t="s">
        <v>483</v>
      </c>
      <c r="D12" s="107"/>
      <c r="E12" s="106"/>
      <c r="F12" s="106"/>
      <c r="G12" s="108"/>
      <c r="H12" s="109"/>
      <c r="I12" s="106"/>
    </row>
    <row r="13" spans="1:9" ht="45" customHeight="1" x14ac:dyDescent="0.15">
      <c r="A13" s="106">
        <v>39</v>
      </c>
      <c r="B13" s="106">
        <v>10</v>
      </c>
      <c r="C13" s="106" t="s">
        <v>484</v>
      </c>
      <c r="D13" s="107"/>
      <c r="E13" s="106"/>
      <c r="F13" s="106"/>
      <c r="G13" s="108"/>
      <c r="H13" s="109"/>
      <c r="I13" s="106"/>
    </row>
    <row r="14" spans="1:9" ht="99.95" customHeight="1" x14ac:dyDescent="0.15">
      <c r="A14" s="95">
        <v>44</v>
      </c>
      <c r="B14" s="95" t="s">
        <v>485</v>
      </c>
      <c r="C14" s="95" t="s">
        <v>486</v>
      </c>
      <c r="D14" s="99" t="s">
        <v>487</v>
      </c>
      <c r="E14" s="95" t="s">
        <v>353</v>
      </c>
      <c r="F14" s="95">
        <v>10</v>
      </c>
      <c r="G14" s="104">
        <v>66</v>
      </c>
      <c r="H14" s="94">
        <f t="shared" si="1"/>
        <v>660</v>
      </c>
      <c r="I14" s="95"/>
    </row>
    <row r="15" spans="1:9" ht="99.95" customHeight="1" x14ac:dyDescent="0.15">
      <c r="A15" s="95">
        <v>45</v>
      </c>
      <c r="B15" s="95" t="s">
        <v>485</v>
      </c>
      <c r="C15" s="95" t="s">
        <v>486</v>
      </c>
      <c r="D15" s="99" t="s">
        <v>488</v>
      </c>
      <c r="E15" s="95" t="s">
        <v>353</v>
      </c>
      <c r="F15" s="95">
        <v>10</v>
      </c>
      <c r="G15" s="104">
        <v>66</v>
      </c>
      <c r="H15" s="94">
        <f t="shared" si="1"/>
        <v>660</v>
      </c>
      <c r="I15" s="95"/>
    </row>
    <row r="16" spans="1:9" ht="99.95" customHeight="1" x14ac:dyDescent="0.15">
      <c r="A16" s="95">
        <v>46</v>
      </c>
      <c r="B16" s="95" t="s">
        <v>489</v>
      </c>
      <c r="C16" s="95" t="s">
        <v>490</v>
      </c>
      <c r="D16" s="99" t="s">
        <v>491</v>
      </c>
      <c r="E16" s="95" t="s">
        <v>63</v>
      </c>
      <c r="F16" s="95">
        <v>30</v>
      </c>
      <c r="G16" s="104">
        <v>87</v>
      </c>
      <c r="H16" s="94">
        <f t="shared" si="1"/>
        <v>2610</v>
      </c>
      <c r="I16" s="95"/>
    </row>
    <row r="17" spans="1:9" ht="45.95" customHeight="1" x14ac:dyDescent="0.15">
      <c r="A17" s="106">
        <v>48</v>
      </c>
      <c r="B17" s="106">
        <v>11</v>
      </c>
      <c r="C17" s="106" t="s">
        <v>492</v>
      </c>
      <c r="D17" s="107"/>
      <c r="E17" s="106"/>
      <c r="F17" s="106"/>
      <c r="G17" s="108"/>
      <c r="H17" s="109"/>
      <c r="I17" s="106"/>
    </row>
    <row r="18" spans="1:9" ht="99.95" customHeight="1" x14ac:dyDescent="0.15">
      <c r="A18" s="95">
        <v>54</v>
      </c>
      <c r="B18" s="95" t="s">
        <v>493</v>
      </c>
      <c r="C18" s="95" t="s">
        <v>494</v>
      </c>
      <c r="D18" s="99" t="s">
        <v>495</v>
      </c>
      <c r="E18" s="95" t="s">
        <v>59</v>
      </c>
      <c r="F18" s="95">
        <v>1</v>
      </c>
      <c r="G18" s="104">
        <v>309</v>
      </c>
      <c r="H18" s="94">
        <f t="shared" ref="H18:H20" si="2">G18*F18</f>
        <v>309</v>
      </c>
      <c r="I18" s="95"/>
    </row>
    <row r="19" spans="1:9" ht="99.95" customHeight="1" x14ac:dyDescent="0.15">
      <c r="A19" s="95">
        <v>56</v>
      </c>
      <c r="B19" s="110" t="s">
        <v>496</v>
      </c>
      <c r="C19" s="95" t="s">
        <v>497</v>
      </c>
      <c r="D19" s="99" t="s">
        <v>498</v>
      </c>
      <c r="E19" s="95" t="s">
        <v>15</v>
      </c>
      <c r="F19" s="95">
        <v>50</v>
      </c>
      <c r="G19" s="104">
        <v>37</v>
      </c>
      <c r="H19" s="94">
        <f t="shared" si="2"/>
        <v>1850</v>
      </c>
      <c r="I19" s="95"/>
    </row>
    <row r="20" spans="1:9" ht="99.95" customHeight="1" x14ac:dyDescent="0.15">
      <c r="A20" s="95">
        <v>57</v>
      </c>
      <c r="B20" s="110" t="s">
        <v>499</v>
      </c>
      <c r="C20" s="95" t="s">
        <v>500</v>
      </c>
      <c r="D20" s="99" t="s">
        <v>501</v>
      </c>
      <c r="E20" s="95" t="s">
        <v>15</v>
      </c>
      <c r="F20" s="95">
        <v>30</v>
      </c>
      <c r="G20" s="104">
        <v>120</v>
      </c>
      <c r="H20" s="94">
        <f t="shared" si="2"/>
        <v>3600</v>
      </c>
      <c r="I20" s="95"/>
    </row>
    <row r="21" spans="1:9" ht="36" customHeight="1" x14ac:dyDescent="0.15">
      <c r="A21" s="106">
        <v>58</v>
      </c>
      <c r="B21" s="106">
        <v>12</v>
      </c>
      <c r="C21" s="106" t="s">
        <v>502</v>
      </c>
      <c r="D21" s="107"/>
      <c r="E21" s="106"/>
      <c r="F21" s="106"/>
      <c r="G21" s="108"/>
      <c r="H21" s="109"/>
      <c r="I21" s="106"/>
    </row>
    <row r="22" spans="1:9" ht="99.95" customHeight="1" x14ac:dyDescent="0.15">
      <c r="A22" s="95">
        <v>64</v>
      </c>
      <c r="B22" s="110" t="s">
        <v>503</v>
      </c>
      <c r="C22" s="95" t="s">
        <v>504</v>
      </c>
      <c r="D22" s="99" t="s">
        <v>505</v>
      </c>
      <c r="E22" s="95" t="s">
        <v>59</v>
      </c>
      <c r="F22" s="95">
        <v>2</v>
      </c>
      <c r="G22" s="104">
        <v>375</v>
      </c>
      <c r="H22" s="94">
        <f t="shared" ref="H22:H27" si="3">G22*F22</f>
        <v>750</v>
      </c>
      <c r="I22" s="95"/>
    </row>
    <row r="23" spans="1:9" ht="33" customHeight="1" x14ac:dyDescent="0.15">
      <c r="A23" s="106">
        <v>66</v>
      </c>
      <c r="B23" s="106">
        <v>13</v>
      </c>
      <c r="C23" s="106" t="s">
        <v>506</v>
      </c>
      <c r="D23" s="107"/>
      <c r="E23" s="106"/>
      <c r="F23" s="106"/>
      <c r="G23" s="108"/>
      <c r="H23" s="109"/>
      <c r="I23" s="106"/>
    </row>
    <row r="24" spans="1:9" ht="42" customHeight="1" x14ac:dyDescent="0.15">
      <c r="A24" s="106">
        <v>73</v>
      </c>
      <c r="B24" s="106">
        <v>14</v>
      </c>
      <c r="C24" s="106" t="s">
        <v>507</v>
      </c>
      <c r="D24" s="107"/>
      <c r="E24" s="106"/>
      <c r="F24" s="106"/>
      <c r="G24" s="108"/>
      <c r="H24" s="109"/>
      <c r="I24" s="106"/>
    </row>
    <row r="25" spans="1:9" ht="99.95" customHeight="1" x14ac:dyDescent="0.15">
      <c r="A25" s="95">
        <v>74</v>
      </c>
      <c r="B25" s="95" t="s">
        <v>508</v>
      </c>
      <c r="C25" s="95" t="s">
        <v>509</v>
      </c>
      <c r="D25" s="111" t="s">
        <v>510</v>
      </c>
      <c r="E25" s="95" t="s">
        <v>38</v>
      </c>
      <c r="F25" s="95">
        <v>100</v>
      </c>
      <c r="G25" s="104">
        <v>18</v>
      </c>
      <c r="H25" s="94">
        <f t="shared" si="3"/>
        <v>1800</v>
      </c>
      <c r="I25" s="95"/>
    </row>
    <row r="26" spans="1:9" ht="99.95" customHeight="1" x14ac:dyDescent="0.15">
      <c r="A26" s="95">
        <v>75</v>
      </c>
      <c r="B26" s="95" t="s">
        <v>508</v>
      </c>
      <c r="C26" s="95" t="s">
        <v>509</v>
      </c>
      <c r="D26" s="111" t="s">
        <v>511</v>
      </c>
      <c r="E26" s="95" t="s">
        <v>38</v>
      </c>
      <c r="F26" s="95">
        <v>100</v>
      </c>
      <c r="G26" s="104">
        <v>18</v>
      </c>
      <c r="H26" s="94">
        <f t="shared" si="3"/>
        <v>1800</v>
      </c>
      <c r="I26" s="95"/>
    </row>
    <row r="27" spans="1:9" ht="99.95" customHeight="1" x14ac:dyDescent="0.15">
      <c r="A27" s="95">
        <v>81</v>
      </c>
      <c r="B27" s="95" t="s">
        <v>512</v>
      </c>
      <c r="C27" s="95" t="s">
        <v>513</v>
      </c>
      <c r="D27" s="99" t="s">
        <v>514</v>
      </c>
      <c r="E27" s="95" t="s">
        <v>38</v>
      </c>
      <c r="F27" s="95">
        <v>4</v>
      </c>
      <c r="G27" s="104">
        <v>213</v>
      </c>
      <c r="H27" s="94">
        <f t="shared" si="3"/>
        <v>852</v>
      </c>
      <c r="I27" s="95"/>
    </row>
    <row r="28" spans="1:9" ht="33.950000000000003" customHeight="1" x14ac:dyDescent="0.15">
      <c r="A28" s="106">
        <v>83</v>
      </c>
      <c r="B28" s="106">
        <v>15</v>
      </c>
      <c r="C28" s="106" t="s">
        <v>515</v>
      </c>
      <c r="D28" s="107"/>
      <c r="E28" s="106"/>
      <c r="F28" s="106"/>
      <c r="G28" s="108"/>
      <c r="H28" s="109"/>
      <c r="I28" s="106"/>
    </row>
    <row r="29" spans="1:9" ht="99.95" customHeight="1" x14ac:dyDescent="0.15">
      <c r="A29" s="95">
        <v>89</v>
      </c>
      <c r="B29" s="110" t="s">
        <v>516</v>
      </c>
      <c r="C29" s="95" t="s">
        <v>517</v>
      </c>
      <c r="D29" s="99" t="s">
        <v>518</v>
      </c>
      <c r="E29" s="95" t="s">
        <v>63</v>
      </c>
      <c r="F29" s="95">
        <v>10</v>
      </c>
      <c r="G29" s="104">
        <v>126</v>
      </c>
      <c r="H29" s="94">
        <f t="shared" ref="H29:H44" si="4">G29*F29</f>
        <v>1260</v>
      </c>
      <c r="I29" s="95"/>
    </row>
    <row r="30" spans="1:9" ht="33" customHeight="1" x14ac:dyDescent="0.15">
      <c r="A30" s="106">
        <v>104</v>
      </c>
      <c r="B30" s="106">
        <v>16</v>
      </c>
      <c r="C30" s="106" t="s">
        <v>519</v>
      </c>
      <c r="D30" s="107"/>
      <c r="E30" s="106"/>
      <c r="F30" s="106"/>
      <c r="G30" s="108"/>
      <c r="H30" s="109"/>
      <c r="I30" s="106"/>
    </row>
    <row r="31" spans="1:9" ht="99.95" customHeight="1" x14ac:dyDescent="0.15">
      <c r="A31" s="95">
        <v>108</v>
      </c>
      <c r="B31" s="110" t="s">
        <v>520</v>
      </c>
      <c r="C31" s="95" t="s">
        <v>521</v>
      </c>
      <c r="D31" s="112" t="s">
        <v>522</v>
      </c>
      <c r="E31" s="95" t="s">
        <v>38</v>
      </c>
      <c r="F31" s="95">
        <v>2</v>
      </c>
      <c r="G31" s="104">
        <v>28</v>
      </c>
      <c r="H31" s="94">
        <f t="shared" si="4"/>
        <v>56</v>
      </c>
      <c r="I31" s="95"/>
    </row>
    <row r="32" spans="1:9" ht="44.1" customHeight="1" x14ac:dyDescent="0.15">
      <c r="A32" s="106">
        <v>109</v>
      </c>
      <c r="B32" s="106">
        <v>2</v>
      </c>
      <c r="C32" s="106" t="s">
        <v>523</v>
      </c>
      <c r="D32" s="107"/>
      <c r="E32" s="106"/>
      <c r="F32" s="106"/>
      <c r="G32" s="108"/>
      <c r="H32" s="109"/>
      <c r="I32" s="106"/>
    </row>
    <row r="33" spans="1:9" ht="44.1" customHeight="1" x14ac:dyDescent="0.15">
      <c r="A33" s="106">
        <v>110</v>
      </c>
      <c r="B33" s="106">
        <v>21</v>
      </c>
      <c r="C33" s="106" t="s">
        <v>524</v>
      </c>
      <c r="D33" s="107"/>
      <c r="E33" s="106"/>
      <c r="F33" s="106"/>
      <c r="G33" s="108"/>
      <c r="H33" s="109"/>
      <c r="I33" s="106"/>
    </row>
    <row r="34" spans="1:9" ht="99.95" customHeight="1" x14ac:dyDescent="0.15">
      <c r="A34" s="95">
        <v>112</v>
      </c>
      <c r="B34" s="95" t="s">
        <v>525</v>
      </c>
      <c r="C34" s="95" t="s">
        <v>526</v>
      </c>
      <c r="D34" s="99" t="s">
        <v>527</v>
      </c>
      <c r="E34" s="95" t="s">
        <v>15</v>
      </c>
      <c r="F34" s="95">
        <v>10</v>
      </c>
      <c r="G34" s="104">
        <v>14</v>
      </c>
      <c r="H34" s="94">
        <f t="shared" si="4"/>
        <v>140</v>
      </c>
      <c r="I34" s="95"/>
    </row>
    <row r="35" spans="1:9" ht="99.95" customHeight="1" x14ac:dyDescent="0.15">
      <c r="A35" s="95">
        <v>114</v>
      </c>
      <c r="B35" s="95" t="s">
        <v>528</v>
      </c>
      <c r="C35" s="95" t="s">
        <v>529</v>
      </c>
      <c r="D35" s="99" t="s">
        <v>530</v>
      </c>
      <c r="E35" s="95" t="s">
        <v>63</v>
      </c>
      <c r="F35" s="95">
        <v>30</v>
      </c>
      <c r="G35" s="104">
        <v>14</v>
      </c>
      <c r="H35" s="94">
        <f t="shared" si="4"/>
        <v>420</v>
      </c>
      <c r="I35" s="95"/>
    </row>
    <row r="36" spans="1:9" s="117" customFormat="1" ht="99.95" customHeight="1" x14ac:dyDescent="0.15">
      <c r="A36" s="113">
        <v>126</v>
      </c>
      <c r="B36" s="113" t="s">
        <v>531</v>
      </c>
      <c r="C36" s="113" t="s">
        <v>532</v>
      </c>
      <c r="D36" s="114" t="s">
        <v>533</v>
      </c>
      <c r="E36" s="113" t="s">
        <v>15</v>
      </c>
      <c r="F36" s="113">
        <v>1</v>
      </c>
      <c r="G36" s="115">
        <v>381</v>
      </c>
      <c r="H36" s="116">
        <f t="shared" si="4"/>
        <v>381</v>
      </c>
      <c r="I36" s="113"/>
    </row>
    <row r="37" spans="1:9" ht="99.95" customHeight="1" x14ac:dyDescent="0.15">
      <c r="A37" s="95">
        <v>129</v>
      </c>
      <c r="B37" s="95" t="s">
        <v>534</v>
      </c>
      <c r="C37" s="95" t="s">
        <v>535</v>
      </c>
      <c r="D37" s="99" t="s">
        <v>536</v>
      </c>
      <c r="E37" s="95" t="s">
        <v>15</v>
      </c>
      <c r="F37" s="95">
        <v>30</v>
      </c>
      <c r="G37" s="104">
        <v>183</v>
      </c>
      <c r="H37" s="94">
        <f t="shared" si="4"/>
        <v>5490</v>
      </c>
      <c r="I37" s="95"/>
    </row>
    <row r="38" spans="1:9" ht="99.95" customHeight="1" x14ac:dyDescent="0.15">
      <c r="A38" s="95">
        <v>131</v>
      </c>
      <c r="B38" s="95" t="s">
        <v>537</v>
      </c>
      <c r="C38" s="95" t="s">
        <v>538</v>
      </c>
      <c r="D38" s="99" t="s">
        <v>539</v>
      </c>
      <c r="E38" s="95" t="s">
        <v>15</v>
      </c>
      <c r="F38" s="95">
        <v>4</v>
      </c>
      <c r="G38" s="104">
        <v>210</v>
      </c>
      <c r="H38" s="94">
        <f t="shared" si="4"/>
        <v>840</v>
      </c>
      <c r="I38" s="95"/>
    </row>
    <row r="39" spans="1:9" ht="99.95" customHeight="1" x14ac:dyDescent="0.15">
      <c r="A39" s="95">
        <v>133</v>
      </c>
      <c r="B39" s="95" t="s">
        <v>540</v>
      </c>
      <c r="C39" s="95" t="s">
        <v>541</v>
      </c>
      <c r="D39" s="99" t="s">
        <v>542</v>
      </c>
      <c r="E39" s="95" t="s">
        <v>59</v>
      </c>
      <c r="F39" s="95">
        <v>2</v>
      </c>
      <c r="G39" s="104">
        <v>651</v>
      </c>
      <c r="H39" s="94">
        <f t="shared" si="4"/>
        <v>1302</v>
      </c>
      <c r="I39" s="95"/>
    </row>
    <row r="40" spans="1:9" ht="99.95" customHeight="1" x14ac:dyDescent="0.15">
      <c r="A40" s="95">
        <v>134</v>
      </c>
      <c r="B40" s="95" t="s">
        <v>543</v>
      </c>
      <c r="C40" s="95" t="s">
        <v>544</v>
      </c>
      <c r="D40" s="99" t="s">
        <v>545</v>
      </c>
      <c r="E40" s="95" t="s">
        <v>59</v>
      </c>
      <c r="F40" s="95">
        <v>2</v>
      </c>
      <c r="G40" s="104">
        <v>426</v>
      </c>
      <c r="H40" s="94">
        <f t="shared" si="4"/>
        <v>852</v>
      </c>
      <c r="I40" s="95"/>
    </row>
    <row r="41" spans="1:9" ht="99.95" customHeight="1" x14ac:dyDescent="0.15">
      <c r="A41" s="95">
        <v>138</v>
      </c>
      <c r="B41" s="95" t="s">
        <v>546</v>
      </c>
      <c r="C41" s="95" t="s">
        <v>547</v>
      </c>
      <c r="D41" s="99" t="s">
        <v>548</v>
      </c>
      <c r="E41" s="95" t="s">
        <v>15</v>
      </c>
      <c r="F41" s="95">
        <v>4</v>
      </c>
      <c r="G41" s="104">
        <v>90</v>
      </c>
      <c r="H41" s="94">
        <f t="shared" si="4"/>
        <v>360</v>
      </c>
      <c r="I41" s="95"/>
    </row>
    <row r="42" spans="1:9" ht="99.95" customHeight="1" x14ac:dyDescent="0.15">
      <c r="A42" s="95">
        <v>141</v>
      </c>
      <c r="B42" s="95" t="s">
        <v>549</v>
      </c>
      <c r="C42" s="95" t="s">
        <v>550</v>
      </c>
      <c r="D42" s="99" t="s">
        <v>551</v>
      </c>
      <c r="E42" s="95" t="s">
        <v>59</v>
      </c>
      <c r="F42" s="95">
        <v>1</v>
      </c>
      <c r="G42" s="104">
        <v>324</v>
      </c>
      <c r="H42" s="94">
        <f t="shared" si="4"/>
        <v>324</v>
      </c>
      <c r="I42" s="95"/>
    </row>
    <row r="43" spans="1:9" s="117" customFormat="1" ht="99.95" customHeight="1" x14ac:dyDescent="0.15">
      <c r="A43" s="113">
        <v>149</v>
      </c>
      <c r="B43" s="113" t="s">
        <v>552</v>
      </c>
      <c r="C43" s="113" t="s">
        <v>553</v>
      </c>
      <c r="D43" s="114" t="s">
        <v>554</v>
      </c>
      <c r="E43" s="113" t="s">
        <v>59</v>
      </c>
      <c r="F43" s="113">
        <v>2</v>
      </c>
      <c r="G43" s="115">
        <v>801</v>
      </c>
      <c r="H43" s="116">
        <f t="shared" si="4"/>
        <v>1602</v>
      </c>
      <c r="I43" s="113"/>
    </row>
    <row r="44" spans="1:9" ht="99.95" customHeight="1" x14ac:dyDescent="0.15">
      <c r="A44" s="95"/>
      <c r="B44" s="95" t="s">
        <v>555</v>
      </c>
      <c r="C44" s="95" t="s">
        <v>556</v>
      </c>
      <c r="D44" s="99" t="s">
        <v>557</v>
      </c>
      <c r="E44" s="95" t="s">
        <v>15</v>
      </c>
      <c r="F44" s="95">
        <v>4</v>
      </c>
      <c r="G44" s="104">
        <v>81</v>
      </c>
      <c r="H44" s="94">
        <f t="shared" si="4"/>
        <v>324</v>
      </c>
      <c r="I44" s="95"/>
    </row>
    <row r="45" spans="1:9" ht="50.1" customHeight="1" x14ac:dyDescent="0.15">
      <c r="A45" s="106">
        <v>156</v>
      </c>
      <c r="B45" s="106">
        <v>22</v>
      </c>
      <c r="C45" s="106" t="s">
        <v>558</v>
      </c>
      <c r="D45" s="107"/>
      <c r="E45" s="106"/>
      <c r="F45" s="106"/>
      <c r="G45" s="108"/>
      <c r="H45" s="109"/>
      <c r="I45" s="106"/>
    </row>
    <row r="46" spans="1:9" ht="99.95" customHeight="1" x14ac:dyDescent="0.15">
      <c r="A46" s="95">
        <v>169</v>
      </c>
      <c r="B46" s="95" t="s">
        <v>559</v>
      </c>
      <c r="C46" s="95" t="s">
        <v>560</v>
      </c>
      <c r="D46" s="99" t="s">
        <v>561</v>
      </c>
      <c r="E46" s="95" t="s">
        <v>15</v>
      </c>
      <c r="F46" s="95">
        <v>2</v>
      </c>
      <c r="G46" s="104">
        <v>99</v>
      </c>
      <c r="H46" s="94">
        <f t="shared" ref="H46:H49" si="5">G46*F46</f>
        <v>198</v>
      </c>
      <c r="I46" s="95"/>
    </row>
    <row r="47" spans="1:9" ht="99.95" customHeight="1" x14ac:dyDescent="0.15">
      <c r="A47" s="95">
        <v>179</v>
      </c>
      <c r="B47" s="95" t="s">
        <v>562</v>
      </c>
      <c r="C47" s="95" t="s">
        <v>563</v>
      </c>
      <c r="D47" s="99" t="s">
        <v>564</v>
      </c>
      <c r="E47" s="95" t="s">
        <v>38</v>
      </c>
      <c r="F47" s="95">
        <v>4</v>
      </c>
      <c r="G47" s="104">
        <v>45</v>
      </c>
      <c r="H47" s="94">
        <f t="shared" si="5"/>
        <v>180</v>
      </c>
      <c r="I47" s="95"/>
    </row>
    <row r="48" spans="1:9" s="117" customFormat="1" ht="99.95" customHeight="1" x14ac:dyDescent="0.15">
      <c r="A48" s="113">
        <v>189</v>
      </c>
      <c r="B48" s="113" t="s">
        <v>565</v>
      </c>
      <c r="C48" s="113" t="s">
        <v>566</v>
      </c>
      <c r="D48" s="114" t="s">
        <v>567</v>
      </c>
      <c r="E48" s="113" t="s">
        <v>15</v>
      </c>
      <c r="F48" s="113">
        <v>35</v>
      </c>
      <c r="G48" s="115">
        <v>45</v>
      </c>
      <c r="H48" s="116">
        <f t="shared" si="5"/>
        <v>1575</v>
      </c>
      <c r="I48" s="113"/>
    </row>
    <row r="49" spans="1:9" ht="99.95" customHeight="1" x14ac:dyDescent="0.15">
      <c r="A49" s="95">
        <v>190</v>
      </c>
      <c r="B49" s="95" t="s">
        <v>568</v>
      </c>
      <c r="C49" s="95" t="s">
        <v>569</v>
      </c>
      <c r="D49" s="99" t="s">
        <v>570</v>
      </c>
      <c r="E49" s="95" t="s">
        <v>15</v>
      </c>
      <c r="F49" s="95">
        <v>6</v>
      </c>
      <c r="G49" s="104">
        <v>213</v>
      </c>
      <c r="H49" s="94">
        <f t="shared" si="5"/>
        <v>1278</v>
      </c>
      <c r="I49" s="95"/>
    </row>
    <row r="50" spans="1:9" ht="41.1" customHeight="1" x14ac:dyDescent="0.15">
      <c r="A50" s="106">
        <v>194</v>
      </c>
      <c r="B50" s="106">
        <v>23</v>
      </c>
      <c r="C50" s="106" t="s">
        <v>571</v>
      </c>
      <c r="D50" s="107"/>
      <c r="E50" s="106"/>
      <c r="F50" s="106"/>
      <c r="G50" s="108"/>
      <c r="H50" s="109"/>
      <c r="I50" s="106"/>
    </row>
    <row r="51" spans="1:9" s="117" customFormat="1" ht="99.95" customHeight="1" x14ac:dyDescent="0.15">
      <c r="A51" s="113">
        <v>204</v>
      </c>
      <c r="B51" s="113" t="s">
        <v>572</v>
      </c>
      <c r="C51" s="113" t="s">
        <v>573</v>
      </c>
      <c r="D51" s="114" t="s">
        <v>574</v>
      </c>
      <c r="E51" s="113" t="s">
        <v>38</v>
      </c>
      <c r="F51" s="113">
        <v>100</v>
      </c>
      <c r="G51" s="115">
        <v>135</v>
      </c>
      <c r="H51" s="116">
        <f t="shared" ref="H51:H55" si="6">G51*F51</f>
        <v>13500</v>
      </c>
      <c r="I51" s="113"/>
    </row>
    <row r="52" spans="1:9" s="117" customFormat="1" ht="99.95" customHeight="1" x14ac:dyDescent="0.15">
      <c r="A52" s="113">
        <v>205</v>
      </c>
      <c r="B52" s="113" t="s">
        <v>572</v>
      </c>
      <c r="C52" s="113" t="s">
        <v>573</v>
      </c>
      <c r="D52" s="114" t="s">
        <v>575</v>
      </c>
      <c r="E52" s="113" t="s">
        <v>38</v>
      </c>
      <c r="F52" s="113">
        <v>50</v>
      </c>
      <c r="G52" s="115">
        <v>135</v>
      </c>
      <c r="H52" s="116">
        <f t="shared" si="6"/>
        <v>6750</v>
      </c>
      <c r="I52" s="113"/>
    </row>
    <row r="53" spans="1:9" s="117" customFormat="1" ht="99.95" customHeight="1" x14ac:dyDescent="0.15">
      <c r="A53" s="113">
        <v>209</v>
      </c>
      <c r="B53" s="113" t="s">
        <v>576</v>
      </c>
      <c r="C53" s="113" t="s">
        <v>577</v>
      </c>
      <c r="D53" s="114" t="s">
        <v>578</v>
      </c>
      <c r="E53" s="113" t="s">
        <v>15</v>
      </c>
      <c r="F53" s="113">
        <v>2</v>
      </c>
      <c r="G53" s="115">
        <v>870</v>
      </c>
      <c r="H53" s="116">
        <f t="shared" si="6"/>
        <v>1740</v>
      </c>
      <c r="I53" s="113"/>
    </row>
    <row r="54" spans="1:9" s="117" customFormat="1" ht="99.95" customHeight="1" x14ac:dyDescent="0.15">
      <c r="A54" s="113">
        <v>225</v>
      </c>
      <c r="B54" s="113" t="s">
        <v>579</v>
      </c>
      <c r="C54" s="113" t="s">
        <v>580</v>
      </c>
      <c r="D54" s="114" t="s">
        <v>581</v>
      </c>
      <c r="E54" s="113" t="s">
        <v>15</v>
      </c>
      <c r="F54" s="113">
        <v>2</v>
      </c>
      <c r="G54" s="115">
        <v>276</v>
      </c>
      <c r="H54" s="116">
        <f t="shared" si="6"/>
        <v>552</v>
      </c>
      <c r="I54" s="113"/>
    </row>
    <row r="55" spans="1:9" ht="99.95" customHeight="1" x14ac:dyDescent="0.15">
      <c r="A55" s="95">
        <v>228</v>
      </c>
      <c r="B55" s="95" t="s">
        <v>582</v>
      </c>
      <c r="C55" s="95" t="s">
        <v>583</v>
      </c>
      <c r="D55" s="99" t="s">
        <v>584</v>
      </c>
      <c r="E55" s="95" t="s">
        <v>15</v>
      </c>
      <c r="F55" s="95">
        <v>2</v>
      </c>
      <c r="G55" s="104">
        <v>180</v>
      </c>
      <c r="H55" s="94">
        <f t="shared" si="6"/>
        <v>360</v>
      </c>
      <c r="I55" s="95"/>
    </row>
    <row r="56" spans="1:9" ht="32.1" customHeight="1" x14ac:dyDescent="0.15">
      <c r="A56" s="106">
        <v>237</v>
      </c>
      <c r="B56" s="106">
        <v>24</v>
      </c>
      <c r="C56" s="106" t="s">
        <v>585</v>
      </c>
      <c r="D56" s="107"/>
      <c r="E56" s="106"/>
      <c r="F56" s="106"/>
      <c r="G56" s="108"/>
      <c r="H56" s="109"/>
      <c r="I56" s="106"/>
    </row>
    <row r="57" spans="1:9" s="117" customFormat="1" ht="99.95" customHeight="1" x14ac:dyDescent="0.15">
      <c r="A57" s="113">
        <v>240</v>
      </c>
      <c r="B57" s="113" t="s">
        <v>586</v>
      </c>
      <c r="C57" s="113" t="s">
        <v>587</v>
      </c>
      <c r="D57" s="114" t="s">
        <v>588</v>
      </c>
      <c r="E57" s="113" t="s">
        <v>15</v>
      </c>
      <c r="F57" s="113">
        <v>4</v>
      </c>
      <c r="G57" s="115">
        <v>72</v>
      </c>
      <c r="H57" s="116">
        <f t="shared" ref="H57:H66" si="7">G57*F57</f>
        <v>288</v>
      </c>
      <c r="I57" s="113"/>
    </row>
    <row r="58" spans="1:9" ht="99.95" customHeight="1" x14ac:dyDescent="0.15">
      <c r="A58" s="95">
        <v>242</v>
      </c>
      <c r="B58" s="95" t="s">
        <v>589</v>
      </c>
      <c r="C58" s="95" t="s">
        <v>590</v>
      </c>
      <c r="D58" s="99" t="s">
        <v>591</v>
      </c>
      <c r="E58" s="95" t="s">
        <v>15</v>
      </c>
      <c r="F58" s="95">
        <v>2</v>
      </c>
      <c r="G58" s="104">
        <v>111</v>
      </c>
      <c r="H58" s="94">
        <f t="shared" si="7"/>
        <v>222</v>
      </c>
      <c r="I58" s="95"/>
    </row>
    <row r="59" spans="1:9" s="117" customFormat="1" ht="99.95" customHeight="1" x14ac:dyDescent="0.15">
      <c r="A59" s="113">
        <v>243</v>
      </c>
      <c r="B59" s="113" t="s">
        <v>592</v>
      </c>
      <c r="C59" s="113" t="s">
        <v>593</v>
      </c>
      <c r="D59" s="114" t="s">
        <v>594</v>
      </c>
      <c r="E59" s="113" t="s">
        <v>15</v>
      </c>
      <c r="F59" s="113">
        <v>2</v>
      </c>
      <c r="G59" s="115">
        <v>111</v>
      </c>
      <c r="H59" s="116">
        <f t="shared" si="7"/>
        <v>222</v>
      </c>
      <c r="I59" s="113"/>
    </row>
    <row r="60" spans="1:9" s="117" customFormat="1" ht="99.95" customHeight="1" x14ac:dyDescent="0.15">
      <c r="A60" s="113">
        <v>249</v>
      </c>
      <c r="B60" s="113" t="s">
        <v>595</v>
      </c>
      <c r="C60" s="113" t="s">
        <v>596</v>
      </c>
      <c r="D60" s="114" t="s">
        <v>597</v>
      </c>
      <c r="E60" s="113" t="s">
        <v>38</v>
      </c>
      <c r="F60" s="113">
        <v>32</v>
      </c>
      <c r="G60" s="115">
        <v>51</v>
      </c>
      <c r="H60" s="116">
        <f t="shared" si="7"/>
        <v>1632</v>
      </c>
      <c r="I60" s="113"/>
    </row>
    <row r="61" spans="1:9" ht="99.95" customHeight="1" x14ac:dyDescent="0.15">
      <c r="A61" s="95">
        <v>259</v>
      </c>
      <c r="B61" s="95" t="s">
        <v>598</v>
      </c>
      <c r="C61" s="95" t="s">
        <v>599</v>
      </c>
      <c r="D61" s="99" t="s">
        <v>600</v>
      </c>
      <c r="E61" s="95" t="s">
        <v>38</v>
      </c>
      <c r="F61" s="95">
        <v>5</v>
      </c>
      <c r="G61" s="104">
        <v>69</v>
      </c>
      <c r="H61" s="94">
        <f t="shared" si="7"/>
        <v>345</v>
      </c>
      <c r="I61" s="95"/>
    </row>
    <row r="62" spans="1:9" ht="99.95" customHeight="1" x14ac:dyDescent="0.15">
      <c r="A62" s="95">
        <v>260</v>
      </c>
      <c r="B62" s="95" t="s">
        <v>601</v>
      </c>
      <c r="C62" s="95" t="s">
        <v>602</v>
      </c>
      <c r="D62" s="111" t="s">
        <v>603</v>
      </c>
      <c r="E62" s="95" t="s">
        <v>38</v>
      </c>
      <c r="F62" s="95">
        <v>5</v>
      </c>
      <c r="G62" s="104">
        <v>99</v>
      </c>
      <c r="H62" s="94">
        <f t="shared" si="7"/>
        <v>495</v>
      </c>
      <c r="I62" s="95"/>
    </row>
    <row r="63" spans="1:9" s="117" customFormat="1" ht="99.95" customHeight="1" x14ac:dyDescent="0.15">
      <c r="A63" s="113">
        <v>266</v>
      </c>
      <c r="B63" s="113" t="s">
        <v>604</v>
      </c>
      <c r="C63" s="113" t="s">
        <v>605</v>
      </c>
      <c r="D63" s="114" t="s">
        <v>606</v>
      </c>
      <c r="E63" s="113" t="s">
        <v>59</v>
      </c>
      <c r="F63" s="113">
        <v>1</v>
      </c>
      <c r="G63" s="115">
        <v>405</v>
      </c>
      <c r="H63" s="116">
        <f t="shared" si="7"/>
        <v>405</v>
      </c>
      <c r="I63" s="113"/>
    </row>
    <row r="64" spans="1:9" s="117" customFormat="1" ht="99.95" customHeight="1" x14ac:dyDescent="0.15">
      <c r="A64" s="113">
        <v>267</v>
      </c>
      <c r="B64" s="113" t="s">
        <v>607</v>
      </c>
      <c r="C64" s="113" t="s">
        <v>608</v>
      </c>
      <c r="D64" s="114" t="s">
        <v>609</v>
      </c>
      <c r="E64" s="113" t="s">
        <v>15</v>
      </c>
      <c r="F64" s="113">
        <v>2</v>
      </c>
      <c r="G64" s="115">
        <v>1299</v>
      </c>
      <c r="H64" s="116">
        <f t="shared" si="7"/>
        <v>2598</v>
      </c>
      <c r="I64" s="113"/>
    </row>
    <row r="65" spans="1:9" s="117" customFormat="1" ht="99.95" customHeight="1" x14ac:dyDescent="0.15">
      <c r="A65" s="113">
        <v>283</v>
      </c>
      <c r="B65" s="113" t="s">
        <v>610</v>
      </c>
      <c r="C65" s="113" t="s">
        <v>611</v>
      </c>
      <c r="D65" s="114" t="s">
        <v>612</v>
      </c>
      <c r="E65" s="113" t="s">
        <v>15</v>
      </c>
      <c r="F65" s="113">
        <v>60</v>
      </c>
      <c r="G65" s="115">
        <v>38</v>
      </c>
      <c r="H65" s="116">
        <f t="shared" si="7"/>
        <v>2280</v>
      </c>
      <c r="I65" s="113"/>
    </row>
    <row r="66" spans="1:9" ht="99.95" customHeight="1" x14ac:dyDescent="0.15">
      <c r="A66" s="95">
        <v>287</v>
      </c>
      <c r="B66" s="95" t="s">
        <v>613</v>
      </c>
      <c r="C66" s="95" t="s">
        <v>614</v>
      </c>
      <c r="D66" s="99" t="s">
        <v>615</v>
      </c>
      <c r="E66" s="95" t="s">
        <v>59</v>
      </c>
      <c r="F66" s="95">
        <v>2</v>
      </c>
      <c r="G66" s="104">
        <v>405</v>
      </c>
      <c r="H66" s="94">
        <f t="shared" si="7"/>
        <v>810</v>
      </c>
      <c r="I66" s="95"/>
    </row>
    <row r="67" spans="1:9" ht="39" customHeight="1" x14ac:dyDescent="0.15">
      <c r="A67" s="106">
        <v>294</v>
      </c>
      <c r="B67" s="106">
        <v>25</v>
      </c>
      <c r="C67" s="106" t="s">
        <v>616</v>
      </c>
      <c r="D67" s="107"/>
      <c r="E67" s="106"/>
      <c r="F67" s="106"/>
      <c r="G67" s="108"/>
      <c r="H67" s="109"/>
      <c r="I67" s="106"/>
    </row>
    <row r="68" spans="1:9" s="117" customFormat="1" ht="99.95" customHeight="1" x14ac:dyDescent="0.15">
      <c r="A68" s="113">
        <v>295</v>
      </c>
      <c r="B68" s="113">
        <v>25001</v>
      </c>
      <c r="C68" s="113" t="s">
        <v>617</v>
      </c>
      <c r="D68" s="114" t="s">
        <v>618</v>
      </c>
      <c r="E68" s="113" t="s">
        <v>15</v>
      </c>
      <c r="F68" s="113">
        <v>1</v>
      </c>
      <c r="G68" s="115">
        <v>699</v>
      </c>
      <c r="H68" s="116">
        <f t="shared" ref="H68:H71" si="8">G68*F68</f>
        <v>699</v>
      </c>
      <c r="I68" s="113"/>
    </row>
    <row r="69" spans="1:9" s="117" customFormat="1" ht="99.95" customHeight="1" x14ac:dyDescent="0.15">
      <c r="A69" s="113">
        <v>307</v>
      </c>
      <c r="B69" s="113" t="s">
        <v>619</v>
      </c>
      <c r="C69" s="113" t="s">
        <v>620</v>
      </c>
      <c r="D69" s="114" t="s">
        <v>621</v>
      </c>
      <c r="E69" s="113" t="s">
        <v>59</v>
      </c>
      <c r="F69" s="113">
        <v>4</v>
      </c>
      <c r="G69" s="115">
        <v>441</v>
      </c>
      <c r="H69" s="116">
        <f t="shared" si="8"/>
        <v>1764</v>
      </c>
      <c r="I69" s="113"/>
    </row>
    <row r="70" spans="1:9" s="117" customFormat="1" ht="99.95" customHeight="1" x14ac:dyDescent="0.15">
      <c r="A70" s="113">
        <v>308</v>
      </c>
      <c r="B70" s="113" t="s">
        <v>622</v>
      </c>
      <c r="C70" s="113" t="s">
        <v>623</v>
      </c>
      <c r="D70" s="114" t="s">
        <v>624</v>
      </c>
      <c r="E70" s="113" t="s">
        <v>38</v>
      </c>
      <c r="F70" s="113">
        <v>4</v>
      </c>
      <c r="G70" s="115">
        <v>54</v>
      </c>
      <c r="H70" s="116">
        <f t="shared" si="8"/>
        <v>216</v>
      </c>
      <c r="I70" s="113"/>
    </row>
    <row r="71" spans="1:9" s="117" customFormat="1" ht="99.95" customHeight="1" x14ac:dyDescent="0.15">
      <c r="A71" s="113">
        <v>310</v>
      </c>
      <c r="B71" s="113" t="s">
        <v>625</v>
      </c>
      <c r="C71" s="113" t="s">
        <v>626</v>
      </c>
      <c r="D71" s="114" t="s">
        <v>627</v>
      </c>
      <c r="E71" s="113" t="s">
        <v>15</v>
      </c>
      <c r="F71" s="113">
        <v>10</v>
      </c>
      <c r="G71" s="115">
        <v>26</v>
      </c>
      <c r="H71" s="116">
        <f t="shared" si="8"/>
        <v>260</v>
      </c>
      <c r="I71" s="113"/>
    </row>
    <row r="72" spans="1:9" ht="42" customHeight="1" x14ac:dyDescent="0.15">
      <c r="A72" s="106">
        <v>326</v>
      </c>
      <c r="B72" s="106">
        <v>3</v>
      </c>
      <c r="C72" s="106" t="s">
        <v>628</v>
      </c>
      <c r="D72" s="107"/>
      <c r="E72" s="106"/>
      <c r="F72" s="106"/>
      <c r="G72" s="108"/>
      <c r="H72" s="109"/>
      <c r="I72" s="106"/>
    </row>
    <row r="73" spans="1:9" ht="42" customHeight="1" x14ac:dyDescent="0.15">
      <c r="A73" s="106">
        <v>327</v>
      </c>
      <c r="B73" s="106">
        <v>31</v>
      </c>
      <c r="C73" s="106" t="s">
        <v>629</v>
      </c>
      <c r="D73" s="107"/>
      <c r="E73" s="106"/>
      <c r="F73" s="106"/>
      <c r="G73" s="108"/>
      <c r="H73" s="109"/>
      <c r="I73" s="106"/>
    </row>
    <row r="74" spans="1:9" s="117" customFormat="1" ht="99.95" customHeight="1" x14ac:dyDescent="0.15">
      <c r="A74" s="113">
        <v>337</v>
      </c>
      <c r="B74" s="113" t="s">
        <v>630</v>
      </c>
      <c r="C74" s="113" t="s">
        <v>631</v>
      </c>
      <c r="D74" s="114" t="s">
        <v>632</v>
      </c>
      <c r="E74" s="113" t="s">
        <v>15</v>
      </c>
      <c r="F74" s="113">
        <v>1</v>
      </c>
      <c r="G74" s="115">
        <v>381</v>
      </c>
      <c r="H74" s="116">
        <f>G74*F74</f>
        <v>381</v>
      </c>
      <c r="I74" s="113"/>
    </row>
    <row r="75" spans="1:9" ht="33" customHeight="1" x14ac:dyDescent="0.15">
      <c r="A75" s="106">
        <v>421</v>
      </c>
      <c r="B75" s="106"/>
      <c r="C75" s="106" t="s">
        <v>633</v>
      </c>
      <c r="D75" s="107"/>
      <c r="E75" s="106"/>
      <c r="F75" s="106"/>
      <c r="G75" s="108"/>
      <c r="H75" s="109"/>
      <c r="I75" s="106"/>
    </row>
    <row r="76" spans="1:9" ht="99.95" customHeight="1" x14ac:dyDescent="0.15">
      <c r="A76" s="95">
        <v>422</v>
      </c>
      <c r="B76" s="95" t="s">
        <v>634</v>
      </c>
      <c r="C76" s="95" t="s">
        <v>635</v>
      </c>
      <c r="D76" s="99" t="s">
        <v>636</v>
      </c>
      <c r="E76" s="95" t="s">
        <v>15</v>
      </c>
      <c r="F76" s="95">
        <v>4</v>
      </c>
      <c r="G76" s="104">
        <v>72</v>
      </c>
      <c r="H76" s="94">
        <f t="shared" ref="H76:H79" si="9">G76*F76</f>
        <v>288</v>
      </c>
      <c r="I76" s="95"/>
    </row>
    <row r="77" spans="1:9" ht="99.95" customHeight="1" x14ac:dyDescent="0.15">
      <c r="A77" s="95">
        <v>426</v>
      </c>
      <c r="B77" s="95" t="s">
        <v>637</v>
      </c>
      <c r="C77" s="95" t="s">
        <v>638</v>
      </c>
      <c r="D77" s="99" t="s">
        <v>639</v>
      </c>
      <c r="E77" s="95" t="s">
        <v>15</v>
      </c>
      <c r="F77" s="95">
        <v>4</v>
      </c>
      <c r="G77" s="104">
        <v>12</v>
      </c>
      <c r="H77" s="94">
        <f t="shared" si="9"/>
        <v>48</v>
      </c>
      <c r="I77" s="95"/>
    </row>
    <row r="78" spans="1:9" ht="99.95" customHeight="1" x14ac:dyDescent="0.15">
      <c r="A78" s="95">
        <v>427</v>
      </c>
      <c r="B78" s="95" t="s">
        <v>640</v>
      </c>
      <c r="C78" s="95" t="s">
        <v>641</v>
      </c>
      <c r="D78" s="99" t="s">
        <v>642</v>
      </c>
      <c r="E78" s="95" t="s">
        <v>15</v>
      </c>
      <c r="F78" s="95">
        <v>2</v>
      </c>
      <c r="G78" s="104">
        <v>54</v>
      </c>
      <c r="H78" s="94">
        <f t="shared" si="9"/>
        <v>108</v>
      </c>
      <c r="I78" s="95"/>
    </row>
    <row r="79" spans="1:9" ht="99.95" customHeight="1" x14ac:dyDescent="0.15">
      <c r="A79" s="95">
        <v>431</v>
      </c>
      <c r="B79" s="95" t="s">
        <v>643</v>
      </c>
      <c r="C79" s="95" t="s">
        <v>644</v>
      </c>
      <c r="D79" s="99" t="s">
        <v>645</v>
      </c>
      <c r="E79" s="95" t="s">
        <v>15</v>
      </c>
      <c r="F79" s="95">
        <v>1</v>
      </c>
      <c r="G79" s="104">
        <v>120</v>
      </c>
      <c r="H79" s="94">
        <f t="shared" si="9"/>
        <v>120</v>
      </c>
      <c r="I79" s="95"/>
    </row>
    <row r="80" spans="1:9" ht="30.95" customHeight="1" x14ac:dyDescent="0.15">
      <c r="A80" s="106">
        <v>433</v>
      </c>
      <c r="B80" s="106"/>
      <c r="C80" s="106" t="s">
        <v>646</v>
      </c>
      <c r="D80" s="107"/>
      <c r="E80" s="106"/>
      <c r="F80" s="106"/>
      <c r="G80" s="108"/>
      <c r="H80" s="109"/>
      <c r="I80" s="106"/>
    </row>
    <row r="81" spans="1:9" ht="99.95" customHeight="1" x14ac:dyDescent="0.15">
      <c r="A81" s="95">
        <v>438</v>
      </c>
      <c r="B81" s="95" t="s">
        <v>647</v>
      </c>
      <c r="C81" s="95" t="s">
        <v>648</v>
      </c>
      <c r="D81" s="99" t="s">
        <v>649</v>
      </c>
      <c r="E81" s="95" t="s">
        <v>15</v>
      </c>
      <c r="F81" s="95">
        <v>1</v>
      </c>
      <c r="G81" s="104">
        <v>150</v>
      </c>
      <c r="H81" s="94">
        <f>G81*F81</f>
        <v>150</v>
      </c>
      <c r="I81" s="95"/>
    </row>
    <row r="82" spans="1:9" ht="99.95" customHeight="1" x14ac:dyDescent="0.15">
      <c r="A82" s="95">
        <v>439</v>
      </c>
      <c r="B82" s="95" t="s">
        <v>650</v>
      </c>
      <c r="C82" s="95" t="s">
        <v>651</v>
      </c>
      <c r="D82" s="99" t="s">
        <v>652</v>
      </c>
      <c r="E82" s="95" t="s">
        <v>15</v>
      </c>
      <c r="F82" s="95">
        <v>1</v>
      </c>
      <c r="G82" s="104">
        <v>618</v>
      </c>
      <c r="H82" s="94">
        <f>G82*F82</f>
        <v>618</v>
      </c>
      <c r="I82" s="95"/>
    </row>
    <row r="83" spans="1:9" ht="99.95" customHeight="1" x14ac:dyDescent="0.15">
      <c r="A83" s="95">
        <v>440</v>
      </c>
      <c r="B83" s="95" t="s">
        <v>653</v>
      </c>
      <c r="C83" s="95" t="s">
        <v>654</v>
      </c>
      <c r="D83" s="99" t="s">
        <v>655</v>
      </c>
      <c r="E83" s="95" t="s">
        <v>15</v>
      </c>
      <c r="F83" s="95">
        <v>1</v>
      </c>
      <c r="G83" s="104">
        <v>474</v>
      </c>
      <c r="H83" s="94">
        <f>G83*F83</f>
        <v>474</v>
      </c>
      <c r="I83" s="95"/>
    </row>
    <row r="84" spans="1:9" ht="99.95" customHeight="1" x14ac:dyDescent="0.15">
      <c r="A84" s="95">
        <v>441</v>
      </c>
      <c r="B84" s="95" t="s">
        <v>656</v>
      </c>
      <c r="C84" s="95" t="s">
        <v>657</v>
      </c>
      <c r="D84" s="99" t="s">
        <v>658</v>
      </c>
      <c r="E84" s="95" t="s">
        <v>15</v>
      </c>
      <c r="F84" s="95">
        <v>1</v>
      </c>
      <c r="G84" s="104">
        <v>324</v>
      </c>
      <c r="H84" s="94">
        <f>G84*F84</f>
        <v>324</v>
      </c>
      <c r="I84" s="95"/>
    </row>
    <row r="85" spans="1:9" ht="105" customHeight="1" x14ac:dyDescent="0.15">
      <c r="A85" s="95">
        <v>485</v>
      </c>
      <c r="B85" s="95"/>
      <c r="C85" s="95" t="s">
        <v>671</v>
      </c>
      <c r="D85" s="99"/>
      <c r="E85" s="95" t="s">
        <v>59</v>
      </c>
      <c r="F85" s="95">
        <v>1</v>
      </c>
      <c r="G85" s="95">
        <v>6800</v>
      </c>
      <c r="H85" s="95">
        <f>F85*G85</f>
        <v>6800</v>
      </c>
      <c r="I85" s="95"/>
    </row>
    <row r="86" spans="1:9" ht="32.1" customHeight="1" x14ac:dyDescent="0.15">
      <c r="A86" s="95"/>
      <c r="B86" s="95"/>
      <c r="C86" s="95" t="s">
        <v>672</v>
      </c>
      <c r="D86" s="99"/>
      <c r="E86" s="95"/>
      <c r="F86" s="95"/>
      <c r="G86" s="95"/>
      <c r="H86" s="95">
        <f>SUM(H1:H85)</f>
        <v>81733</v>
      </c>
      <c r="I86" s="95"/>
    </row>
  </sheetData>
  <autoFilter ref="A2:I86" xr:uid="{00000000-0009-0000-0000-00000B000000}"/>
  <mergeCells count="1">
    <mergeCell ref="A1:F1"/>
  </mergeCells>
  <phoneticPr fontId="24" type="noConversion"/>
  <pageMargins left="0.75" right="0.75" top="1" bottom="1" header="0.5" footer="0.5"/>
  <pageSetup paperSize="9" scale="75"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23"/>
  <sheetViews>
    <sheetView topLeftCell="A120" workbookViewId="0">
      <selection sqref="A1:XFD1048576"/>
    </sheetView>
  </sheetViews>
  <sheetFormatPr defaultColWidth="9" defaultRowHeight="100.15" customHeight="1" x14ac:dyDescent="0.15"/>
  <cols>
    <col min="1" max="1" width="9" style="2"/>
    <col min="2" max="2" width="9" style="2" customWidth="1"/>
    <col min="3" max="3" width="12.5" style="2" customWidth="1"/>
    <col min="4" max="4" width="37.75" style="3" customWidth="1"/>
    <col min="5" max="6" width="6.125" style="2" customWidth="1"/>
    <col min="7" max="8" width="8" style="2" customWidth="1"/>
    <col min="9" max="9" width="28.125" style="2" customWidth="1"/>
    <col min="10" max="16384" width="9" style="2"/>
  </cols>
  <sheetData>
    <row r="1" spans="1:10" s="1" customFormat="1" ht="31.9" customHeight="1" x14ac:dyDescent="0.15">
      <c r="A1" s="148" t="s">
        <v>20</v>
      </c>
      <c r="B1" s="148"/>
      <c r="C1" s="148"/>
      <c r="D1" s="149"/>
      <c r="E1" s="148"/>
      <c r="F1" s="148"/>
      <c r="G1" s="4"/>
      <c r="H1" s="4"/>
      <c r="I1" s="4"/>
    </row>
    <row r="2" spans="1:10" s="1" customFormat="1" ht="31.9" customHeight="1" x14ac:dyDescent="0.15">
      <c r="A2" s="4" t="s">
        <v>1</v>
      </c>
      <c r="B2" s="6" t="s">
        <v>456</v>
      </c>
      <c r="C2" s="4" t="s">
        <v>457</v>
      </c>
      <c r="D2" s="4" t="s">
        <v>25</v>
      </c>
      <c r="E2" s="4" t="s">
        <v>3</v>
      </c>
      <c r="F2" s="4" t="s">
        <v>4</v>
      </c>
      <c r="G2" s="4" t="s">
        <v>349</v>
      </c>
      <c r="H2" s="14" t="s">
        <v>458</v>
      </c>
      <c r="I2" s="4" t="s">
        <v>28</v>
      </c>
      <c r="J2"/>
    </row>
    <row r="3" spans="1:10" ht="31.9" customHeight="1" x14ac:dyDescent="0.15">
      <c r="A3" s="12">
        <v>1</v>
      </c>
      <c r="B3" s="12">
        <v>1</v>
      </c>
      <c r="C3" s="12" t="s">
        <v>673</v>
      </c>
      <c r="D3" s="13"/>
      <c r="E3" s="12"/>
      <c r="F3" s="12"/>
      <c r="G3" s="15"/>
      <c r="H3" s="16"/>
      <c r="I3" s="12"/>
      <c r="J3"/>
    </row>
    <row r="4" spans="1:10" ht="100.15" customHeight="1" x14ac:dyDescent="0.15">
      <c r="A4" s="7">
        <v>5</v>
      </c>
      <c r="B4" s="7" t="s">
        <v>674</v>
      </c>
      <c r="C4" s="7" t="s">
        <v>675</v>
      </c>
      <c r="D4" s="9" t="s">
        <v>676</v>
      </c>
      <c r="E4" s="7" t="s">
        <v>15</v>
      </c>
      <c r="F4" s="7">
        <v>2</v>
      </c>
      <c r="G4" s="17">
        <v>15</v>
      </c>
      <c r="H4" s="18">
        <f t="shared" ref="H4:H10" si="0">G4*F4</f>
        <v>30</v>
      </c>
      <c r="I4" s="7"/>
      <c r="J4"/>
    </row>
    <row r="5" spans="1:10" ht="100.15" customHeight="1" x14ac:dyDescent="0.15">
      <c r="A5" s="7">
        <v>21</v>
      </c>
      <c r="B5" s="7" t="s">
        <v>677</v>
      </c>
      <c r="C5" s="7" t="s">
        <v>678</v>
      </c>
      <c r="D5" s="9" t="s">
        <v>679</v>
      </c>
      <c r="E5" s="7" t="s">
        <v>38</v>
      </c>
      <c r="F5" s="7">
        <v>1</v>
      </c>
      <c r="G5" s="17">
        <v>375</v>
      </c>
      <c r="H5" s="18">
        <f t="shared" si="0"/>
        <v>375</v>
      </c>
      <c r="I5" s="7"/>
      <c r="J5"/>
    </row>
    <row r="6" spans="1:10" ht="100.15" customHeight="1" x14ac:dyDescent="0.15">
      <c r="A6" s="7">
        <v>23</v>
      </c>
      <c r="B6" s="7" t="s">
        <v>680</v>
      </c>
      <c r="C6" s="7" t="s">
        <v>681</v>
      </c>
      <c r="D6" s="9" t="s">
        <v>682</v>
      </c>
      <c r="E6" s="7" t="s">
        <v>63</v>
      </c>
      <c r="F6" s="7">
        <v>50</v>
      </c>
      <c r="G6" s="17">
        <v>1</v>
      </c>
      <c r="H6" s="18">
        <f t="shared" si="0"/>
        <v>50</v>
      </c>
      <c r="I6" s="7"/>
      <c r="J6"/>
    </row>
    <row r="7" spans="1:10" ht="100.15" customHeight="1" x14ac:dyDescent="0.15">
      <c r="A7" s="7">
        <v>24</v>
      </c>
      <c r="B7" s="7" t="s">
        <v>680</v>
      </c>
      <c r="C7" s="7" t="s">
        <v>681</v>
      </c>
      <c r="D7" s="9" t="s">
        <v>683</v>
      </c>
      <c r="E7" s="7" t="s">
        <v>63</v>
      </c>
      <c r="F7" s="7">
        <v>28</v>
      </c>
      <c r="G7" s="17">
        <v>4</v>
      </c>
      <c r="H7" s="18">
        <f t="shared" si="0"/>
        <v>112</v>
      </c>
      <c r="I7" s="7"/>
      <c r="J7"/>
    </row>
    <row r="8" spans="1:10" ht="100.15" customHeight="1" x14ac:dyDescent="0.15">
      <c r="A8" s="7">
        <v>25</v>
      </c>
      <c r="B8" s="7" t="s">
        <v>680</v>
      </c>
      <c r="C8" s="7" t="s">
        <v>681</v>
      </c>
      <c r="D8" s="9" t="s">
        <v>684</v>
      </c>
      <c r="E8" s="7" t="s">
        <v>63</v>
      </c>
      <c r="F8" s="7">
        <v>5</v>
      </c>
      <c r="G8" s="17">
        <v>12</v>
      </c>
      <c r="H8" s="18">
        <f t="shared" si="0"/>
        <v>60</v>
      </c>
      <c r="I8" s="7"/>
      <c r="J8"/>
    </row>
    <row r="9" spans="1:10" ht="100.15" customHeight="1" x14ac:dyDescent="0.15">
      <c r="A9" s="7">
        <v>26</v>
      </c>
      <c r="B9" s="7" t="s">
        <v>685</v>
      </c>
      <c r="C9" s="7" t="s">
        <v>686</v>
      </c>
      <c r="D9" s="9" t="s">
        <v>687</v>
      </c>
      <c r="E9" s="7" t="s">
        <v>38</v>
      </c>
      <c r="F9" s="7">
        <v>56</v>
      </c>
      <c r="G9" s="17">
        <v>8</v>
      </c>
      <c r="H9" s="18">
        <f t="shared" si="0"/>
        <v>448</v>
      </c>
      <c r="I9" s="7"/>
      <c r="J9"/>
    </row>
    <row r="10" spans="1:10" ht="100.15" customHeight="1" x14ac:dyDescent="0.15">
      <c r="A10" s="7">
        <v>29</v>
      </c>
      <c r="B10" s="7" t="s">
        <v>688</v>
      </c>
      <c r="C10" s="7" t="s">
        <v>689</v>
      </c>
      <c r="D10" s="9" t="s">
        <v>690</v>
      </c>
      <c r="E10" s="7" t="s">
        <v>38</v>
      </c>
      <c r="F10" s="7">
        <v>28</v>
      </c>
      <c r="G10" s="17">
        <v>15</v>
      </c>
      <c r="H10" s="18">
        <f t="shared" si="0"/>
        <v>420</v>
      </c>
      <c r="I10" s="7"/>
      <c r="J10"/>
    </row>
    <row r="11" spans="1:10" ht="37.9" customHeight="1" x14ac:dyDescent="0.15">
      <c r="A11" s="12">
        <v>32</v>
      </c>
      <c r="B11" s="12">
        <v>3</v>
      </c>
      <c r="C11" s="12" t="s">
        <v>469</v>
      </c>
      <c r="D11" s="13"/>
      <c r="E11" s="12"/>
      <c r="F11" s="12"/>
      <c r="G11" s="15"/>
      <c r="H11" s="16"/>
      <c r="I11" s="12"/>
      <c r="J11"/>
    </row>
    <row r="12" spans="1:10" ht="100.15" customHeight="1" x14ac:dyDescent="0.15">
      <c r="A12" s="7">
        <v>33</v>
      </c>
      <c r="B12" s="7" t="s">
        <v>470</v>
      </c>
      <c r="C12" s="7" t="s">
        <v>471</v>
      </c>
      <c r="D12" s="9" t="s">
        <v>472</v>
      </c>
      <c r="E12" s="7" t="s">
        <v>15</v>
      </c>
      <c r="F12" s="7">
        <v>56</v>
      </c>
      <c r="G12" s="17">
        <v>78</v>
      </c>
      <c r="H12" s="18">
        <f t="shared" ref="H12:H17" si="1">G12*F12</f>
        <v>4368</v>
      </c>
      <c r="I12" s="7"/>
      <c r="J12"/>
    </row>
    <row r="13" spans="1:10" ht="100.15" customHeight="1" x14ac:dyDescent="0.15">
      <c r="A13" s="7">
        <v>35</v>
      </c>
      <c r="B13" s="7" t="s">
        <v>691</v>
      </c>
      <c r="C13" s="7" t="s">
        <v>692</v>
      </c>
      <c r="D13" s="19" t="s">
        <v>693</v>
      </c>
      <c r="E13" s="7" t="s">
        <v>38</v>
      </c>
      <c r="F13" s="7">
        <v>28</v>
      </c>
      <c r="G13" s="17">
        <v>8</v>
      </c>
      <c r="H13" s="18">
        <f t="shared" si="1"/>
        <v>224</v>
      </c>
      <c r="I13" s="7"/>
      <c r="J13"/>
    </row>
    <row r="14" spans="1:10" ht="100.15" customHeight="1" x14ac:dyDescent="0.15">
      <c r="A14" s="7">
        <v>36</v>
      </c>
      <c r="B14" s="7" t="s">
        <v>694</v>
      </c>
      <c r="C14" s="7" t="s">
        <v>695</v>
      </c>
      <c r="D14" s="9" t="s">
        <v>696</v>
      </c>
      <c r="E14" s="7" t="s">
        <v>38</v>
      </c>
      <c r="F14" s="7">
        <v>28</v>
      </c>
      <c r="G14" s="17">
        <v>3</v>
      </c>
      <c r="H14" s="18">
        <f t="shared" si="1"/>
        <v>84</v>
      </c>
      <c r="I14" s="7"/>
      <c r="J14"/>
    </row>
    <row r="15" spans="1:10" ht="100.15" customHeight="1" x14ac:dyDescent="0.15">
      <c r="A15" s="7">
        <v>37</v>
      </c>
      <c r="B15" s="7" t="s">
        <v>697</v>
      </c>
      <c r="C15" s="7" t="s">
        <v>698</v>
      </c>
      <c r="D15" s="9" t="s">
        <v>699</v>
      </c>
      <c r="E15" s="7" t="s">
        <v>38</v>
      </c>
      <c r="F15" s="7">
        <v>70</v>
      </c>
      <c r="G15" s="17">
        <v>8</v>
      </c>
      <c r="H15" s="18">
        <f t="shared" si="1"/>
        <v>560</v>
      </c>
      <c r="I15" s="7"/>
      <c r="J15"/>
    </row>
    <row r="16" spans="1:10" ht="100.15" customHeight="1" x14ac:dyDescent="0.15">
      <c r="A16" s="7">
        <v>40</v>
      </c>
      <c r="B16" s="7" t="s">
        <v>700</v>
      </c>
      <c r="C16" s="7" t="s">
        <v>701</v>
      </c>
      <c r="D16" s="9" t="s">
        <v>702</v>
      </c>
      <c r="E16" s="7" t="s">
        <v>38</v>
      </c>
      <c r="F16" s="7">
        <v>56</v>
      </c>
      <c r="G16" s="17">
        <v>40</v>
      </c>
      <c r="H16" s="18">
        <f t="shared" si="1"/>
        <v>2240</v>
      </c>
      <c r="I16" s="7"/>
      <c r="J16"/>
    </row>
    <row r="17" spans="1:10" ht="100.15" customHeight="1" x14ac:dyDescent="0.15">
      <c r="A17" s="7">
        <v>43</v>
      </c>
      <c r="B17" s="7" t="s">
        <v>703</v>
      </c>
      <c r="C17" s="7" t="s">
        <v>704</v>
      </c>
      <c r="D17" s="9" t="s">
        <v>705</v>
      </c>
      <c r="E17" s="7" t="s">
        <v>38</v>
      </c>
      <c r="F17" s="7">
        <v>56</v>
      </c>
      <c r="G17" s="17">
        <v>51</v>
      </c>
      <c r="H17" s="18">
        <f t="shared" si="1"/>
        <v>2856</v>
      </c>
      <c r="I17" s="7"/>
      <c r="J17"/>
    </row>
    <row r="18" spans="1:10" ht="34.9" customHeight="1" x14ac:dyDescent="0.15">
      <c r="A18" s="12">
        <v>45</v>
      </c>
      <c r="B18" s="12">
        <v>4</v>
      </c>
      <c r="C18" s="12" t="s">
        <v>476</v>
      </c>
      <c r="D18" s="13"/>
      <c r="E18" s="12"/>
      <c r="F18" s="12"/>
      <c r="G18" s="15"/>
      <c r="H18" s="16"/>
      <c r="I18" s="12"/>
      <c r="J18"/>
    </row>
    <row r="19" spans="1:10" ht="100.15" customHeight="1" x14ac:dyDescent="0.15">
      <c r="A19" s="7">
        <v>51</v>
      </c>
      <c r="B19" s="7">
        <v>11003</v>
      </c>
      <c r="C19" s="7" t="s">
        <v>706</v>
      </c>
      <c r="D19" s="9" t="s">
        <v>707</v>
      </c>
      <c r="E19" s="7" t="s">
        <v>59</v>
      </c>
      <c r="F19" s="7">
        <v>1</v>
      </c>
      <c r="G19" s="17">
        <v>138</v>
      </c>
      <c r="H19" s="18">
        <f t="shared" ref="H19:H23" si="2">G19*F19</f>
        <v>138</v>
      </c>
      <c r="I19" s="7"/>
      <c r="J19"/>
    </row>
    <row r="20" spans="1:10" ht="33" customHeight="1" x14ac:dyDescent="0.15">
      <c r="A20" s="12">
        <v>56</v>
      </c>
      <c r="B20" s="12">
        <v>12</v>
      </c>
      <c r="C20" s="12" t="s">
        <v>502</v>
      </c>
      <c r="D20" s="13"/>
      <c r="E20" s="12"/>
      <c r="F20" s="12"/>
      <c r="G20" s="15"/>
      <c r="H20" s="16"/>
      <c r="I20" s="12"/>
      <c r="J20"/>
    </row>
    <row r="21" spans="1:10" ht="36" customHeight="1" x14ac:dyDescent="0.15">
      <c r="A21" s="12">
        <v>58</v>
      </c>
      <c r="B21" s="12">
        <v>13</v>
      </c>
      <c r="C21" s="12" t="s">
        <v>506</v>
      </c>
      <c r="D21" s="13"/>
      <c r="E21" s="12"/>
      <c r="F21" s="12"/>
      <c r="G21" s="15"/>
      <c r="H21" s="16"/>
      <c r="I21" s="12"/>
      <c r="J21"/>
    </row>
    <row r="22" spans="1:10" ht="100.15" customHeight="1" x14ac:dyDescent="0.15">
      <c r="A22" s="7">
        <v>59</v>
      </c>
      <c r="B22" s="7">
        <v>13001</v>
      </c>
      <c r="C22" s="7" t="s">
        <v>708</v>
      </c>
      <c r="D22" s="19" t="s">
        <v>709</v>
      </c>
      <c r="E22" s="7" t="s">
        <v>660</v>
      </c>
      <c r="F22" s="7">
        <v>28</v>
      </c>
      <c r="G22" s="17">
        <v>5</v>
      </c>
      <c r="H22" s="18">
        <f t="shared" si="2"/>
        <v>140</v>
      </c>
      <c r="I22" s="7"/>
      <c r="J22"/>
    </row>
    <row r="23" spans="1:10" ht="100.15" customHeight="1" x14ac:dyDescent="0.15">
      <c r="A23" s="7">
        <v>60</v>
      </c>
      <c r="B23" s="7">
        <v>13001</v>
      </c>
      <c r="C23" s="7" t="s">
        <v>708</v>
      </c>
      <c r="D23" s="9" t="s">
        <v>710</v>
      </c>
      <c r="E23" s="7" t="s">
        <v>660</v>
      </c>
      <c r="F23" s="7">
        <v>5</v>
      </c>
      <c r="G23" s="17">
        <v>13</v>
      </c>
      <c r="H23" s="18">
        <f t="shared" si="2"/>
        <v>65</v>
      </c>
      <c r="I23" s="7"/>
      <c r="J23"/>
    </row>
    <row r="24" spans="1:10" ht="40.9" customHeight="1" x14ac:dyDescent="0.15">
      <c r="A24" s="12">
        <v>62</v>
      </c>
      <c r="B24" s="12">
        <v>15</v>
      </c>
      <c r="C24" s="12" t="s">
        <v>515</v>
      </c>
      <c r="D24" s="13"/>
      <c r="E24" s="12"/>
      <c r="F24" s="12"/>
      <c r="G24" s="15"/>
      <c r="H24" s="16"/>
      <c r="I24" s="12"/>
      <c r="J24"/>
    </row>
    <row r="25" spans="1:10" ht="33" customHeight="1" x14ac:dyDescent="0.15">
      <c r="A25" s="12">
        <v>67</v>
      </c>
      <c r="B25" s="12">
        <v>16</v>
      </c>
      <c r="C25" s="12" t="s">
        <v>519</v>
      </c>
      <c r="D25" s="13"/>
      <c r="E25" s="12"/>
      <c r="F25" s="12"/>
      <c r="G25" s="15"/>
      <c r="H25" s="16"/>
      <c r="I25" s="12"/>
      <c r="J25"/>
    </row>
    <row r="26" spans="1:10" ht="46.15" customHeight="1" x14ac:dyDescent="0.15">
      <c r="A26" s="12">
        <v>71</v>
      </c>
      <c r="B26" s="12">
        <v>2</v>
      </c>
      <c r="C26" s="12" t="s">
        <v>523</v>
      </c>
      <c r="D26" s="13"/>
      <c r="E26" s="12"/>
      <c r="F26" s="12"/>
      <c r="G26" s="15"/>
      <c r="H26" s="16"/>
      <c r="I26" s="12"/>
      <c r="J26"/>
    </row>
    <row r="27" spans="1:10" ht="46.15" customHeight="1" x14ac:dyDescent="0.15">
      <c r="A27" s="12">
        <v>72</v>
      </c>
      <c r="B27" s="12">
        <v>26</v>
      </c>
      <c r="C27" s="12" t="s">
        <v>711</v>
      </c>
      <c r="D27" s="13"/>
      <c r="E27" s="12"/>
      <c r="F27" s="12"/>
      <c r="G27" s="15"/>
      <c r="H27" s="16"/>
      <c r="I27" s="12"/>
      <c r="J27"/>
    </row>
    <row r="28" spans="1:10" ht="100.15" customHeight="1" x14ac:dyDescent="0.15">
      <c r="A28" s="7">
        <v>73</v>
      </c>
      <c r="B28" s="7">
        <v>26003</v>
      </c>
      <c r="C28" s="7" t="s">
        <v>712</v>
      </c>
      <c r="D28" s="9" t="s">
        <v>713</v>
      </c>
      <c r="E28" s="7" t="s">
        <v>38</v>
      </c>
      <c r="F28" s="7">
        <v>28</v>
      </c>
      <c r="G28" s="17">
        <v>18</v>
      </c>
      <c r="H28" s="18">
        <f t="shared" ref="H28:H30" si="3">G28*F28</f>
        <v>504</v>
      </c>
      <c r="I28" s="7"/>
      <c r="J28"/>
    </row>
    <row r="29" spans="1:10" ht="100.15" customHeight="1" x14ac:dyDescent="0.15">
      <c r="A29" s="7">
        <v>76</v>
      </c>
      <c r="B29" s="7">
        <v>26010</v>
      </c>
      <c r="C29" s="7" t="s">
        <v>714</v>
      </c>
      <c r="D29" s="9" t="s">
        <v>715</v>
      </c>
      <c r="E29" s="7" t="s">
        <v>59</v>
      </c>
      <c r="F29" s="7">
        <v>1</v>
      </c>
      <c r="G29" s="17">
        <v>189</v>
      </c>
      <c r="H29" s="18">
        <f t="shared" si="3"/>
        <v>189</v>
      </c>
      <c r="I29" s="7"/>
      <c r="J29"/>
    </row>
    <row r="30" spans="1:10" ht="100.15" customHeight="1" x14ac:dyDescent="0.15">
      <c r="A30" s="7">
        <v>83</v>
      </c>
      <c r="B30" s="7">
        <v>26023</v>
      </c>
      <c r="C30" s="7" t="s">
        <v>716</v>
      </c>
      <c r="D30" s="9" t="s">
        <v>717</v>
      </c>
      <c r="E30" s="7" t="s">
        <v>59</v>
      </c>
      <c r="F30" s="7">
        <v>1</v>
      </c>
      <c r="G30" s="17">
        <v>609</v>
      </c>
      <c r="H30" s="18">
        <f t="shared" si="3"/>
        <v>609</v>
      </c>
      <c r="I30" s="7"/>
      <c r="J30"/>
    </row>
    <row r="31" spans="1:10" ht="40.9" customHeight="1" x14ac:dyDescent="0.15">
      <c r="A31" s="12">
        <v>92</v>
      </c>
      <c r="B31" s="12">
        <v>3</v>
      </c>
      <c r="C31" s="12" t="s">
        <v>628</v>
      </c>
      <c r="D31" s="13"/>
      <c r="E31" s="12"/>
      <c r="F31" s="12"/>
      <c r="G31" s="15"/>
      <c r="H31" s="16"/>
      <c r="I31" s="12"/>
      <c r="J31"/>
    </row>
    <row r="32" spans="1:10" ht="40.9" customHeight="1" x14ac:dyDescent="0.15">
      <c r="A32" s="12">
        <v>93</v>
      </c>
      <c r="B32" s="12">
        <v>32</v>
      </c>
      <c r="C32" s="12" t="s">
        <v>711</v>
      </c>
      <c r="D32" s="13"/>
      <c r="E32" s="12"/>
      <c r="F32" s="12"/>
      <c r="G32" s="15"/>
      <c r="H32" s="16"/>
      <c r="I32" s="12"/>
      <c r="J32"/>
    </row>
    <row r="33" spans="1:10" ht="100.15" customHeight="1" x14ac:dyDescent="0.15">
      <c r="A33" s="7">
        <v>97</v>
      </c>
      <c r="B33" s="7">
        <v>32004</v>
      </c>
      <c r="C33" s="7" t="s">
        <v>718</v>
      </c>
      <c r="D33" s="9" t="s">
        <v>719</v>
      </c>
      <c r="E33" s="7" t="s">
        <v>15</v>
      </c>
      <c r="F33" s="7">
        <v>1</v>
      </c>
      <c r="G33" s="17">
        <v>81</v>
      </c>
      <c r="H33" s="18">
        <f t="shared" ref="H33:H36" si="4">G33*F33</f>
        <v>81</v>
      </c>
      <c r="I33" s="7"/>
      <c r="J33"/>
    </row>
    <row r="34" spans="1:10" ht="100.15" customHeight="1" x14ac:dyDescent="0.15">
      <c r="A34" s="7">
        <v>100</v>
      </c>
      <c r="B34" s="7">
        <v>32007</v>
      </c>
      <c r="C34" s="7" t="s">
        <v>720</v>
      </c>
      <c r="D34" s="9" t="s">
        <v>721</v>
      </c>
      <c r="E34" s="7" t="s">
        <v>15</v>
      </c>
      <c r="F34" s="7">
        <v>1</v>
      </c>
      <c r="G34" s="17">
        <v>66</v>
      </c>
      <c r="H34" s="18">
        <f t="shared" si="4"/>
        <v>66</v>
      </c>
      <c r="I34" s="7"/>
      <c r="J34"/>
    </row>
    <row r="35" spans="1:10" ht="100.15" customHeight="1" x14ac:dyDescent="0.15">
      <c r="A35" s="7">
        <v>102</v>
      </c>
      <c r="B35" s="7">
        <v>32010</v>
      </c>
      <c r="C35" s="7" t="s">
        <v>722</v>
      </c>
      <c r="D35" s="9" t="s">
        <v>723</v>
      </c>
      <c r="E35" s="7" t="s">
        <v>15</v>
      </c>
      <c r="F35" s="7">
        <v>1</v>
      </c>
      <c r="G35" s="17">
        <v>114</v>
      </c>
      <c r="H35" s="18">
        <f t="shared" si="4"/>
        <v>114</v>
      </c>
      <c r="I35" s="7"/>
      <c r="J35"/>
    </row>
    <row r="36" spans="1:10" ht="100.15" customHeight="1" x14ac:dyDescent="0.15">
      <c r="A36" s="7">
        <v>103</v>
      </c>
      <c r="B36" s="7">
        <v>32013</v>
      </c>
      <c r="C36" s="7" t="s">
        <v>724</v>
      </c>
      <c r="D36" s="9" t="s">
        <v>725</v>
      </c>
      <c r="E36" s="7" t="s">
        <v>15</v>
      </c>
      <c r="F36" s="7">
        <v>1</v>
      </c>
      <c r="G36" s="17">
        <v>171</v>
      </c>
      <c r="H36" s="18">
        <f t="shared" si="4"/>
        <v>171</v>
      </c>
      <c r="I36" s="7"/>
      <c r="J36"/>
    </row>
    <row r="37" spans="1:10" ht="31.9" customHeight="1" x14ac:dyDescent="0.15">
      <c r="A37" s="12">
        <v>135</v>
      </c>
      <c r="B37" s="12" t="s">
        <v>726</v>
      </c>
      <c r="C37" s="12" t="s">
        <v>727</v>
      </c>
      <c r="D37" s="13"/>
      <c r="E37" s="12"/>
      <c r="F37" s="12"/>
      <c r="G37" s="15"/>
      <c r="H37" s="16"/>
      <c r="I37" s="12"/>
      <c r="J37"/>
    </row>
    <row r="38" spans="1:10" ht="30" customHeight="1" x14ac:dyDescent="0.15">
      <c r="A38" s="12">
        <v>147</v>
      </c>
      <c r="B38" s="12">
        <v>523</v>
      </c>
      <c r="C38" s="12" t="s">
        <v>728</v>
      </c>
      <c r="D38" s="13"/>
      <c r="E38" s="12"/>
      <c r="F38" s="12"/>
      <c r="G38" s="15"/>
      <c r="H38" s="16"/>
      <c r="I38" s="12"/>
      <c r="J38"/>
    </row>
    <row r="39" spans="1:10" ht="100.15" customHeight="1" x14ac:dyDescent="0.15">
      <c r="A39" s="7">
        <v>150</v>
      </c>
      <c r="B39" s="7">
        <v>52357</v>
      </c>
      <c r="C39" s="7" t="s">
        <v>729</v>
      </c>
      <c r="D39" s="9" t="s">
        <v>730</v>
      </c>
      <c r="E39" s="7" t="s">
        <v>15</v>
      </c>
      <c r="F39" s="7">
        <v>1</v>
      </c>
      <c r="G39" s="17">
        <v>75</v>
      </c>
      <c r="H39" s="18">
        <f t="shared" ref="H39:H53" si="5">G39*F39</f>
        <v>75</v>
      </c>
      <c r="I39" s="7"/>
      <c r="J39"/>
    </row>
    <row r="40" spans="1:10" ht="27" customHeight="1" x14ac:dyDescent="0.15">
      <c r="A40" s="12">
        <v>151</v>
      </c>
      <c r="B40" s="12">
        <v>6</v>
      </c>
      <c r="C40" s="12" t="s">
        <v>731</v>
      </c>
      <c r="D40" s="13"/>
      <c r="E40" s="12"/>
      <c r="F40" s="12"/>
      <c r="G40" s="15"/>
      <c r="H40" s="16"/>
      <c r="I40" s="12"/>
      <c r="J40"/>
    </row>
    <row r="41" spans="1:10" ht="27" customHeight="1" x14ac:dyDescent="0.15">
      <c r="A41" s="12">
        <v>152</v>
      </c>
      <c r="B41" s="12">
        <v>60</v>
      </c>
      <c r="C41" s="12" t="s">
        <v>732</v>
      </c>
      <c r="D41" s="13"/>
      <c r="E41" s="12"/>
      <c r="F41" s="12"/>
      <c r="G41" s="15"/>
      <c r="H41" s="16"/>
      <c r="I41" s="12"/>
      <c r="J41"/>
    </row>
    <row r="42" spans="1:10" ht="100.15" customHeight="1" x14ac:dyDescent="0.15">
      <c r="A42" s="7">
        <v>153</v>
      </c>
      <c r="B42" s="7">
        <v>60001</v>
      </c>
      <c r="C42" s="7" t="s">
        <v>733</v>
      </c>
      <c r="D42" s="9" t="s">
        <v>734</v>
      </c>
      <c r="E42" s="7" t="s">
        <v>38</v>
      </c>
      <c r="F42" s="7">
        <v>50</v>
      </c>
      <c r="G42" s="17">
        <v>7</v>
      </c>
      <c r="H42" s="18">
        <f t="shared" si="5"/>
        <v>350</v>
      </c>
      <c r="I42" s="7"/>
      <c r="J42"/>
    </row>
    <row r="43" spans="1:10" ht="100.15" customHeight="1" x14ac:dyDescent="0.15">
      <c r="A43" s="7">
        <v>154</v>
      </c>
      <c r="B43" s="7">
        <v>60001</v>
      </c>
      <c r="C43" s="7" t="s">
        <v>733</v>
      </c>
      <c r="D43" s="9" t="s">
        <v>735</v>
      </c>
      <c r="E43" s="7" t="s">
        <v>38</v>
      </c>
      <c r="F43" s="7">
        <v>50</v>
      </c>
      <c r="G43" s="17">
        <v>9</v>
      </c>
      <c r="H43" s="18">
        <f t="shared" si="5"/>
        <v>450</v>
      </c>
      <c r="I43" s="7"/>
      <c r="J43"/>
    </row>
    <row r="44" spans="1:10" ht="100.15" customHeight="1" x14ac:dyDescent="0.15">
      <c r="A44" s="7">
        <v>155</v>
      </c>
      <c r="B44" s="7">
        <v>60001</v>
      </c>
      <c r="C44" s="7" t="s">
        <v>733</v>
      </c>
      <c r="D44" s="9" t="s">
        <v>736</v>
      </c>
      <c r="E44" s="7" t="s">
        <v>38</v>
      </c>
      <c r="F44" s="7">
        <v>28</v>
      </c>
      <c r="G44" s="17">
        <v>11</v>
      </c>
      <c r="H44" s="18">
        <f t="shared" si="5"/>
        <v>308</v>
      </c>
      <c r="I44" s="7"/>
      <c r="J44"/>
    </row>
    <row r="45" spans="1:10" ht="100.15" customHeight="1" x14ac:dyDescent="0.15">
      <c r="A45" s="7">
        <v>156</v>
      </c>
      <c r="B45" s="7">
        <v>60001</v>
      </c>
      <c r="C45" s="7" t="s">
        <v>733</v>
      </c>
      <c r="D45" s="9" t="s">
        <v>737</v>
      </c>
      <c r="E45" s="7" t="s">
        <v>38</v>
      </c>
      <c r="F45" s="7">
        <v>2</v>
      </c>
      <c r="G45" s="17">
        <v>13</v>
      </c>
      <c r="H45" s="18">
        <f t="shared" si="5"/>
        <v>26</v>
      </c>
      <c r="I45" s="7"/>
      <c r="J45"/>
    </row>
    <row r="46" spans="1:10" ht="100.15" customHeight="1" x14ac:dyDescent="0.15">
      <c r="A46" s="7">
        <v>159</v>
      </c>
      <c r="B46" s="7">
        <v>60012</v>
      </c>
      <c r="C46" s="7" t="s">
        <v>738</v>
      </c>
      <c r="D46" s="9" t="s">
        <v>739</v>
      </c>
      <c r="E46" s="7" t="s">
        <v>38</v>
      </c>
      <c r="F46" s="7">
        <v>2</v>
      </c>
      <c r="G46" s="17">
        <v>41</v>
      </c>
      <c r="H46" s="18">
        <f t="shared" si="5"/>
        <v>82</v>
      </c>
      <c r="I46" s="7"/>
      <c r="J46"/>
    </row>
    <row r="47" spans="1:10" ht="100.15" customHeight="1" x14ac:dyDescent="0.15">
      <c r="A47" s="7">
        <v>160</v>
      </c>
      <c r="B47" s="7">
        <v>60023</v>
      </c>
      <c r="C47" s="7" t="s">
        <v>740</v>
      </c>
      <c r="D47" s="9" t="s">
        <v>741</v>
      </c>
      <c r="E47" s="7" t="s">
        <v>38</v>
      </c>
      <c r="F47" s="7">
        <v>2</v>
      </c>
      <c r="G47" s="17">
        <v>15</v>
      </c>
      <c r="H47" s="18">
        <f t="shared" si="5"/>
        <v>30</v>
      </c>
      <c r="I47" s="7"/>
      <c r="J47"/>
    </row>
    <row r="48" spans="1:10" ht="100.15" customHeight="1" x14ac:dyDescent="0.15">
      <c r="A48" s="7">
        <v>161</v>
      </c>
      <c r="B48" s="7">
        <v>60023</v>
      </c>
      <c r="C48" s="7" t="s">
        <v>740</v>
      </c>
      <c r="D48" s="9" t="s">
        <v>742</v>
      </c>
      <c r="E48" s="7" t="s">
        <v>38</v>
      </c>
      <c r="F48" s="7">
        <v>56</v>
      </c>
      <c r="G48" s="17">
        <v>21</v>
      </c>
      <c r="H48" s="18">
        <f t="shared" si="5"/>
        <v>1176</v>
      </c>
      <c r="I48" s="7"/>
      <c r="J48"/>
    </row>
    <row r="49" spans="1:10" ht="100.15" customHeight="1" x14ac:dyDescent="0.15">
      <c r="A49" s="7">
        <v>162</v>
      </c>
      <c r="B49" s="7">
        <v>60023</v>
      </c>
      <c r="C49" s="7" t="s">
        <v>740</v>
      </c>
      <c r="D49" s="9" t="s">
        <v>743</v>
      </c>
      <c r="E49" s="7" t="s">
        <v>38</v>
      </c>
      <c r="F49" s="7">
        <v>20</v>
      </c>
      <c r="G49" s="17">
        <v>28</v>
      </c>
      <c r="H49" s="18">
        <f t="shared" si="5"/>
        <v>560</v>
      </c>
      <c r="I49" s="7"/>
      <c r="J49"/>
    </row>
    <row r="50" spans="1:10" ht="100.15" customHeight="1" x14ac:dyDescent="0.15">
      <c r="A50" s="7">
        <v>163</v>
      </c>
      <c r="B50" s="7">
        <v>60023</v>
      </c>
      <c r="C50" s="7" t="s">
        <v>740</v>
      </c>
      <c r="D50" s="9" t="s">
        <v>744</v>
      </c>
      <c r="E50" s="7" t="s">
        <v>38</v>
      </c>
      <c r="F50" s="7">
        <v>20</v>
      </c>
      <c r="G50" s="17">
        <v>44</v>
      </c>
      <c r="H50" s="18">
        <f t="shared" si="5"/>
        <v>880</v>
      </c>
      <c r="I50" s="7"/>
      <c r="J50"/>
    </row>
    <row r="51" spans="1:10" ht="100.15" customHeight="1" x14ac:dyDescent="0.15">
      <c r="A51" s="7">
        <v>164</v>
      </c>
      <c r="B51" s="7">
        <v>60023</v>
      </c>
      <c r="C51" s="7" t="s">
        <v>740</v>
      </c>
      <c r="D51" s="9" t="s">
        <v>745</v>
      </c>
      <c r="E51" s="7" t="s">
        <v>38</v>
      </c>
      <c r="F51" s="7">
        <v>10</v>
      </c>
      <c r="G51" s="17">
        <v>60</v>
      </c>
      <c r="H51" s="18">
        <f t="shared" si="5"/>
        <v>600</v>
      </c>
      <c r="I51" s="7"/>
      <c r="J51"/>
    </row>
    <row r="52" spans="1:10" ht="100.15" customHeight="1" x14ac:dyDescent="0.15">
      <c r="A52" s="7">
        <v>165</v>
      </c>
      <c r="B52" s="7">
        <v>60041</v>
      </c>
      <c r="C52" s="7" t="s">
        <v>746</v>
      </c>
      <c r="D52" s="9" t="s">
        <v>747</v>
      </c>
      <c r="E52" s="7" t="s">
        <v>660</v>
      </c>
      <c r="F52" s="7">
        <v>56</v>
      </c>
      <c r="G52" s="17">
        <v>48</v>
      </c>
      <c r="H52" s="18">
        <f t="shared" si="5"/>
        <v>2688</v>
      </c>
      <c r="I52" s="7"/>
      <c r="J52"/>
    </row>
    <row r="53" spans="1:10" ht="100.15" customHeight="1" x14ac:dyDescent="0.15">
      <c r="A53" s="7">
        <v>167</v>
      </c>
      <c r="B53" s="7">
        <v>60041</v>
      </c>
      <c r="C53" s="7" t="s">
        <v>746</v>
      </c>
      <c r="D53" s="9" t="s">
        <v>748</v>
      </c>
      <c r="E53" s="7" t="s">
        <v>660</v>
      </c>
      <c r="F53" s="7">
        <v>56</v>
      </c>
      <c r="G53" s="17">
        <v>22</v>
      </c>
      <c r="H53" s="18">
        <f t="shared" si="5"/>
        <v>1232</v>
      </c>
      <c r="I53" s="7"/>
      <c r="J53"/>
    </row>
    <row r="54" spans="1:10" ht="28.9" customHeight="1" x14ac:dyDescent="0.15">
      <c r="A54" s="12">
        <v>174</v>
      </c>
      <c r="B54" s="12">
        <v>61</v>
      </c>
      <c r="C54" s="12" t="s">
        <v>749</v>
      </c>
      <c r="D54" s="13"/>
      <c r="E54" s="12"/>
      <c r="F54" s="12"/>
      <c r="G54" s="15"/>
      <c r="H54" s="16"/>
      <c r="I54" s="12"/>
      <c r="J54"/>
    </row>
    <row r="55" spans="1:10" ht="100.15" customHeight="1" x14ac:dyDescent="0.15">
      <c r="A55" s="7">
        <v>175</v>
      </c>
      <c r="B55" s="7">
        <v>61001</v>
      </c>
      <c r="C55" s="7" t="s">
        <v>750</v>
      </c>
      <c r="D55" s="9" t="s">
        <v>751</v>
      </c>
      <c r="E55" s="7" t="s">
        <v>660</v>
      </c>
      <c r="F55" s="7">
        <v>350</v>
      </c>
      <c r="G55" s="17">
        <v>1</v>
      </c>
      <c r="H55" s="18">
        <f t="shared" ref="H55:H62" si="6">G55*F55</f>
        <v>350</v>
      </c>
      <c r="I55" s="7"/>
      <c r="J55"/>
    </row>
    <row r="56" spans="1:10" ht="100.15" customHeight="1" x14ac:dyDescent="0.15">
      <c r="A56" s="7">
        <v>176</v>
      </c>
      <c r="B56" s="7">
        <v>61001</v>
      </c>
      <c r="C56" s="7" t="s">
        <v>750</v>
      </c>
      <c r="D56" s="9" t="s">
        <v>752</v>
      </c>
      <c r="E56" s="7" t="s">
        <v>660</v>
      </c>
      <c r="F56" s="7">
        <v>350</v>
      </c>
      <c r="G56" s="17">
        <v>1</v>
      </c>
      <c r="H56" s="18">
        <f t="shared" si="6"/>
        <v>350</v>
      </c>
      <c r="I56" s="7"/>
      <c r="J56"/>
    </row>
    <row r="57" spans="1:10" ht="100.15" customHeight="1" x14ac:dyDescent="0.15">
      <c r="A57" s="7">
        <v>177</v>
      </c>
      <c r="B57" s="7">
        <v>61001</v>
      </c>
      <c r="C57" s="7" t="s">
        <v>750</v>
      </c>
      <c r="D57" s="9" t="s">
        <v>753</v>
      </c>
      <c r="E57" s="7" t="s">
        <v>660</v>
      </c>
      <c r="F57" s="7">
        <v>100</v>
      </c>
      <c r="G57" s="17">
        <v>1</v>
      </c>
      <c r="H57" s="18">
        <f t="shared" si="6"/>
        <v>100</v>
      </c>
      <c r="I57" s="7"/>
      <c r="J57"/>
    </row>
    <row r="58" spans="1:10" ht="100.15" customHeight="1" x14ac:dyDescent="0.15">
      <c r="A58" s="7">
        <v>181</v>
      </c>
      <c r="B58" s="7">
        <v>61008</v>
      </c>
      <c r="C58" s="7" t="s">
        <v>754</v>
      </c>
      <c r="D58" s="9" t="s">
        <v>755</v>
      </c>
      <c r="E58" s="7" t="s">
        <v>660</v>
      </c>
      <c r="F58" s="7">
        <v>20</v>
      </c>
      <c r="G58" s="10">
        <v>4</v>
      </c>
      <c r="H58" s="18">
        <f t="shared" si="6"/>
        <v>80</v>
      </c>
      <c r="I58" s="7"/>
      <c r="J58"/>
    </row>
    <row r="59" spans="1:10" ht="100.15" customHeight="1" x14ac:dyDescent="0.15">
      <c r="A59" s="7">
        <v>182</v>
      </c>
      <c r="B59" s="7">
        <v>61008</v>
      </c>
      <c r="C59" s="7" t="s">
        <v>754</v>
      </c>
      <c r="D59" s="9" t="s">
        <v>756</v>
      </c>
      <c r="E59" s="7" t="s">
        <v>660</v>
      </c>
      <c r="F59" s="7">
        <v>20</v>
      </c>
      <c r="G59" s="10">
        <v>5</v>
      </c>
      <c r="H59" s="18">
        <f t="shared" si="6"/>
        <v>100</v>
      </c>
      <c r="I59" s="7"/>
      <c r="J59"/>
    </row>
    <row r="60" spans="1:10" ht="100.15" customHeight="1" x14ac:dyDescent="0.15">
      <c r="A60" s="7">
        <v>190</v>
      </c>
      <c r="B60" s="7">
        <v>61020</v>
      </c>
      <c r="C60" s="7" t="s">
        <v>757</v>
      </c>
      <c r="D60" s="9" t="s">
        <v>758</v>
      </c>
      <c r="E60" s="7" t="s">
        <v>38</v>
      </c>
      <c r="F60" s="7">
        <v>56</v>
      </c>
      <c r="G60" s="17">
        <v>7</v>
      </c>
      <c r="H60" s="18">
        <f t="shared" si="6"/>
        <v>392</v>
      </c>
      <c r="I60" s="7"/>
      <c r="J60"/>
    </row>
    <row r="61" spans="1:10" ht="100.15" customHeight="1" x14ac:dyDescent="0.15">
      <c r="A61" s="7">
        <v>191</v>
      </c>
      <c r="B61" s="7">
        <v>61020</v>
      </c>
      <c r="C61" s="7" t="s">
        <v>757</v>
      </c>
      <c r="D61" s="9" t="s">
        <v>759</v>
      </c>
      <c r="E61" s="7" t="s">
        <v>38</v>
      </c>
      <c r="F61" s="7">
        <v>56</v>
      </c>
      <c r="G61" s="17">
        <v>7</v>
      </c>
      <c r="H61" s="18">
        <f t="shared" si="6"/>
        <v>392</v>
      </c>
      <c r="I61" s="7"/>
      <c r="J61"/>
    </row>
    <row r="62" spans="1:10" ht="100.15" customHeight="1" x14ac:dyDescent="0.15">
      <c r="A62" s="7">
        <v>194</v>
      </c>
      <c r="B62" s="7">
        <v>61020</v>
      </c>
      <c r="C62" s="7" t="s">
        <v>757</v>
      </c>
      <c r="D62" s="9" t="s">
        <v>760</v>
      </c>
      <c r="E62" s="7" t="s">
        <v>38</v>
      </c>
      <c r="F62" s="7">
        <v>20</v>
      </c>
      <c r="G62" s="17">
        <v>30</v>
      </c>
      <c r="H62" s="18">
        <f t="shared" si="6"/>
        <v>600</v>
      </c>
      <c r="I62" s="7"/>
      <c r="J62"/>
    </row>
    <row r="63" spans="1:10" ht="31.9" customHeight="1" x14ac:dyDescent="0.15">
      <c r="A63" s="12">
        <v>203</v>
      </c>
      <c r="B63" s="12">
        <v>62</v>
      </c>
      <c r="C63" s="12" t="s">
        <v>761</v>
      </c>
      <c r="D63" s="13"/>
      <c r="E63" s="12"/>
      <c r="F63" s="12"/>
      <c r="G63" s="15"/>
      <c r="H63" s="16"/>
      <c r="I63" s="12"/>
      <c r="J63"/>
    </row>
    <row r="64" spans="1:10" ht="100.15" customHeight="1" x14ac:dyDescent="0.15">
      <c r="A64" s="7">
        <v>209</v>
      </c>
      <c r="B64" s="7">
        <v>62004</v>
      </c>
      <c r="C64" s="7" t="s">
        <v>762</v>
      </c>
      <c r="D64" s="9" t="s">
        <v>763</v>
      </c>
      <c r="E64" s="7" t="s">
        <v>38</v>
      </c>
      <c r="F64" s="7">
        <v>5</v>
      </c>
      <c r="G64" s="18">
        <v>33</v>
      </c>
      <c r="H64" s="18">
        <f t="shared" ref="H64:H66" si="7">G64*F64</f>
        <v>165</v>
      </c>
      <c r="I64" s="7"/>
      <c r="J64"/>
    </row>
    <row r="65" spans="1:10" ht="100.15" customHeight="1" x14ac:dyDescent="0.15">
      <c r="A65" s="7">
        <v>216</v>
      </c>
      <c r="B65" s="7">
        <v>62031</v>
      </c>
      <c r="C65" s="7" t="s">
        <v>764</v>
      </c>
      <c r="D65" s="9" t="s">
        <v>765</v>
      </c>
      <c r="E65" s="7" t="s">
        <v>38</v>
      </c>
      <c r="F65" s="7">
        <v>28</v>
      </c>
      <c r="G65" s="17">
        <v>8</v>
      </c>
      <c r="H65" s="18">
        <f t="shared" si="7"/>
        <v>224</v>
      </c>
      <c r="I65" s="7"/>
      <c r="J65"/>
    </row>
    <row r="66" spans="1:10" ht="100.15" customHeight="1" x14ac:dyDescent="0.15">
      <c r="A66" s="7">
        <v>222</v>
      </c>
      <c r="B66" s="7">
        <v>62039</v>
      </c>
      <c r="C66" s="7" t="s">
        <v>766</v>
      </c>
      <c r="D66" s="9" t="s">
        <v>767</v>
      </c>
      <c r="E66" s="7" t="s">
        <v>38</v>
      </c>
      <c r="F66" s="7">
        <v>2</v>
      </c>
      <c r="G66" s="17">
        <v>32</v>
      </c>
      <c r="H66" s="18">
        <f t="shared" si="7"/>
        <v>64</v>
      </c>
      <c r="I66" s="7"/>
      <c r="J66"/>
    </row>
    <row r="67" spans="1:10" ht="34.15" customHeight="1" x14ac:dyDescent="0.15">
      <c r="A67" s="12">
        <v>237</v>
      </c>
      <c r="B67" s="12">
        <v>63</v>
      </c>
      <c r="C67" s="12" t="s">
        <v>768</v>
      </c>
      <c r="D67" s="13"/>
      <c r="E67" s="12"/>
      <c r="F67" s="12"/>
      <c r="G67" s="15"/>
      <c r="H67" s="16"/>
      <c r="I67" s="12"/>
      <c r="J67"/>
    </row>
    <row r="68" spans="1:10" ht="100.15" customHeight="1" x14ac:dyDescent="0.15">
      <c r="A68" s="7">
        <v>242</v>
      </c>
      <c r="B68" s="7">
        <v>63011</v>
      </c>
      <c r="C68" s="7" t="s">
        <v>769</v>
      </c>
      <c r="D68" s="9" t="s">
        <v>770</v>
      </c>
      <c r="E68" s="7" t="s">
        <v>38</v>
      </c>
      <c r="F68" s="7">
        <v>56</v>
      </c>
      <c r="G68" s="17">
        <v>6</v>
      </c>
      <c r="H68" s="18">
        <f t="shared" ref="H68:H71" si="8">G68*F68</f>
        <v>336</v>
      </c>
      <c r="I68" s="7"/>
      <c r="J68"/>
    </row>
    <row r="69" spans="1:10" ht="100.15" customHeight="1" x14ac:dyDescent="0.15">
      <c r="A69" s="7">
        <v>243</v>
      </c>
      <c r="B69" s="7">
        <v>63011</v>
      </c>
      <c r="C69" s="7" t="s">
        <v>769</v>
      </c>
      <c r="D69" s="9" t="s">
        <v>771</v>
      </c>
      <c r="E69" s="7" t="s">
        <v>38</v>
      </c>
      <c r="F69" s="7">
        <v>80</v>
      </c>
      <c r="G69" s="17">
        <v>7</v>
      </c>
      <c r="H69" s="18">
        <f t="shared" si="8"/>
        <v>560</v>
      </c>
      <c r="I69" s="7"/>
      <c r="J69"/>
    </row>
    <row r="70" spans="1:10" ht="100.15" customHeight="1" x14ac:dyDescent="0.15">
      <c r="A70" s="7">
        <v>250</v>
      </c>
      <c r="B70" s="7" t="s">
        <v>772</v>
      </c>
      <c r="C70" s="7" t="s">
        <v>773</v>
      </c>
      <c r="D70" s="9" t="s">
        <v>771</v>
      </c>
      <c r="E70" s="7" t="s">
        <v>38</v>
      </c>
      <c r="F70" s="7">
        <v>56</v>
      </c>
      <c r="G70" s="17">
        <v>7</v>
      </c>
      <c r="H70" s="18">
        <f t="shared" si="8"/>
        <v>392</v>
      </c>
      <c r="I70" s="7"/>
      <c r="J70"/>
    </row>
    <row r="71" spans="1:10" ht="100.15" customHeight="1" x14ac:dyDescent="0.15">
      <c r="A71" s="7">
        <v>259</v>
      </c>
      <c r="B71" s="7" t="s">
        <v>772</v>
      </c>
      <c r="C71" s="7" t="s">
        <v>774</v>
      </c>
      <c r="D71" s="9" t="s">
        <v>775</v>
      </c>
      <c r="E71" s="7" t="s">
        <v>38</v>
      </c>
      <c r="F71" s="7">
        <v>2</v>
      </c>
      <c r="G71" s="17">
        <v>22</v>
      </c>
      <c r="H71" s="18">
        <f t="shared" si="8"/>
        <v>44</v>
      </c>
      <c r="I71" s="7"/>
      <c r="J71"/>
    </row>
    <row r="72" spans="1:10" ht="31.15" customHeight="1" x14ac:dyDescent="0.15">
      <c r="A72" s="12">
        <v>267</v>
      </c>
      <c r="B72" s="12">
        <v>64</v>
      </c>
      <c r="C72" s="12" t="s">
        <v>776</v>
      </c>
      <c r="D72" s="13"/>
      <c r="E72" s="12"/>
      <c r="F72" s="12"/>
      <c r="G72" s="15"/>
      <c r="H72" s="16"/>
      <c r="I72" s="12"/>
      <c r="J72"/>
    </row>
    <row r="73" spans="1:10" ht="100.15" customHeight="1" x14ac:dyDescent="0.15">
      <c r="A73" s="7">
        <v>268</v>
      </c>
      <c r="B73" s="7">
        <v>64001</v>
      </c>
      <c r="C73" s="7" t="s">
        <v>777</v>
      </c>
      <c r="D73" s="9" t="s">
        <v>778</v>
      </c>
      <c r="E73" s="7" t="s">
        <v>38</v>
      </c>
      <c r="F73" s="7">
        <v>50</v>
      </c>
      <c r="G73" s="17">
        <v>7</v>
      </c>
      <c r="H73" s="18">
        <f t="shared" ref="H73:H85" si="9">G73*F73</f>
        <v>350</v>
      </c>
      <c r="I73" s="7"/>
      <c r="J73"/>
    </row>
    <row r="74" spans="1:10" ht="100.15" customHeight="1" x14ac:dyDescent="0.15">
      <c r="A74" s="7">
        <v>272</v>
      </c>
      <c r="B74" s="7">
        <v>64006</v>
      </c>
      <c r="C74" s="7" t="s">
        <v>779</v>
      </c>
      <c r="D74" s="9" t="s">
        <v>780</v>
      </c>
      <c r="E74" s="7" t="s">
        <v>38</v>
      </c>
      <c r="F74" s="7">
        <v>28</v>
      </c>
      <c r="G74" s="17">
        <v>3</v>
      </c>
      <c r="H74" s="18">
        <f t="shared" si="9"/>
        <v>84</v>
      </c>
      <c r="I74" s="7"/>
      <c r="J74"/>
    </row>
    <row r="75" spans="1:10" ht="100.15" customHeight="1" x14ac:dyDescent="0.15">
      <c r="A75" s="7">
        <v>273</v>
      </c>
      <c r="B75" s="7">
        <v>64007</v>
      </c>
      <c r="C75" s="7" t="s">
        <v>781</v>
      </c>
      <c r="D75" s="9" t="s">
        <v>782</v>
      </c>
      <c r="E75" s="7" t="s">
        <v>38</v>
      </c>
      <c r="F75" s="7">
        <v>28</v>
      </c>
      <c r="G75" s="17">
        <v>2</v>
      </c>
      <c r="H75" s="18">
        <f t="shared" si="9"/>
        <v>56</v>
      </c>
      <c r="I75" s="7"/>
      <c r="J75"/>
    </row>
    <row r="76" spans="1:10" ht="100.15" customHeight="1" x14ac:dyDescent="0.15">
      <c r="A76" s="7">
        <v>275</v>
      </c>
      <c r="B76" s="7">
        <v>64032</v>
      </c>
      <c r="C76" s="7" t="s">
        <v>783</v>
      </c>
      <c r="D76" s="9" t="s">
        <v>784</v>
      </c>
      <c r="E76" s="7" t="s">
        <v>38</v>
      </c>
      <c r="F76" s="7">
        <v>28</v>
      </c>
      <c r="G76" s="20">
        <v>3</v>
      </c>
      <c r="H76" s="18">
        <f t="shared" si="9"/>
        <v>84</v>
      </c>
      <c r="I76" s="7"/>
      <c r="J76"/>
    </row>
    <row r="77" spans="1:10" ht="100.15" customHeight="1" x14ac:dyDescent="0.15">
      <c r="A77" s="7">
        <v>284</v>
      </c>
      <c r="B77" s="7">
        <v>64061</v>
      </c>
      <c r="C77" s="7" t="s">
        <v>785</v>
      </c>
      <c r="D77" s="9" t="s">
        <v>786</v>
      </c>
      <c r="E77" s="7" t="s">
        <v>787</v>
      </c>
      <c r="F77" s="7">
        <v>30</v>
      </c>
      <c r="G77" s="17">
        <v>66</v>
      </c>
      <c r="H77" s="18">
        <f t="shared" si="9"/>
        <v>1980</v>
      </c>
      <c r="I77" s="7"/>
      <c r="J77"/>
    </row>
    <row r="78" spans="1:10" ht="100.15" customHeight="1" x14ac:dyDescent="0.15">
      <c r="A78" s="7">
        <v>286</v>
      </c>
      <c r="B78" s="7">
        <v>64063</v>
      </c>
      <c r="C78" s="7" t="s">
        <v>788</v>
      </c>
      <c r="D78" s="9" t="s">
        <v>789</v>
      </c>
      <c r="E78" s="7" t="s">
        <v>790</v>
      </c>
      <c r="F78" s="7">
        <v>50</v>
      </c>
      <c r="G78" s="17">
        <v>7</v>
      </c>
      <c r="H78" s="18">
        <f t="shared" si="9"/>
        <v>350</v>
      </c>
      <c r="I78" s="7"/>
      <c r="J78"/>
    </row>
    <row r="79" spans="1:10" ht="100.15" customHeight="1" x14ac:dyDescent="0.15">
      <c r="A79" s="7">
        <v>287</v>
      </c>
      <c r="B79" s="7">
        <v>64067</v>
      </c>
      <c r="C79" s="7" t="s">
        <v>791</v>
      </c>
      <c r="D79" s="9" t="s">
        <v>792</v>
      </c>
      <c r="E79" s="7" t="s">
        <v>38</v>
      </c>
      <c r="F79" s="7">
        <v>25</v>
      </c>
      <c r="G79" s="17">
        <v>11</v>
      </c>
      <c r="H79" s="18">
        <f t="shared" si="9"/>
        <v>275</v>
      </c>
      <c r="I79" s="7"/>
      <c r="J79"/>
    </row>
    <row r="80" spans="1:10" ht="100.15" customHeight="1" x14ac:dyDescent="0.15">
      <c r="A80" s="7">
        <v>288</v>
      </c>
      <c r="B80" s="7">
        <v>64071</v>
      </c>
      <c r="C80" s="7" t="s">
        <v>793</v>
      </c>
      <c r="D80" s="9" t="s">
        <v>794</v>
      </c>
      <c r="E80" s="7" t="s">
        <v>38</v>
      </c>
      <c r="F80" s="7">
        <v>100</v>
      </c>
      <c r="G80" s="17">
        <v>2</v>
      </c>
      <c r="H80" s="18">
        <f t="shared" si="9"/>
        <v>200</v>
      </c>
      <c r="I80" s="7"/>
      <c r="J80"/>
    </row>
    <row r="81" spans="1:10" ht="100.15" customHeight="1" x14ac:dyDescent="0.15">
      <c r="A81" s="7">
        <v>289</v>
      </c>
      <c r="B81" s="7">
        <v>64072</v>
      </c>
      <c r="C81" s="7" t="s">
        <v>795</v>
      </c>
      <c r="D81" s="9" t="s">
        <v>796</v>
      </c>
      <c r="E81" s="7" t="s">
        <v>38</v>
      </c>
      <c r="F81" s="7">
        <v>100</v>
      </c>
      <c r="G81" s="17">
        <v>3</v>
      </c>
      <c r="H81" s="18">
        <f t="shared" si="9"/>
        <v>300</v>
      </c>
      <c r="I81" s="7"/>
      <c r="J81"/>
    </row>
    <row r="82" spans="1:10" ht="100.15" customHeight="1" x14ac:dyDescent="0.15">
      <c r="A82" s="7">
        <v>291</v>
      </c>
      <c r="B82" s="7">
        <v>64080</v>
      </c>
      <c r="C82" s="7" t="s">
        <v>797</v>
      </c>
      <c r="D82" s="9" t="s">
        <v>798</v>
      </c>
      <c r="E82" s="7" t="s">
        <v>38</v>
      </c>
      <c r="F82" s="7">
        <v>10</v>
      </c>
      <c r="G82" s="17">
        <v>15</v>
      </c>
      <c r="H82" s="18">
        <f t="shared" si="9"/>
        <v>150</v>
      </c>
      <c r="I82" s="7"/>
      <c r="J82"/>
    </row>
    <row r="83" spans="1:10" ht="100.15" customHeight="1" x14ac:dyDescent="0.15">
      <c r="A83" s="7">
        <v>297</v>
      </c>
      <c r="B83" s="7">
        <v>64088</v>
      </c>
      <c r="C83" s="7" t="s">
        <v>799</v>
      </c>
      <c r="D83" s="9" t="s">
        <v>800</v>
      </c>
      <c r="E83" s="7" t="s">
        <v>38</v>
      </c>
      <c r="F83" s="7">
        <v>28</v>
      </c>
      <c r="G83" s="17">
        <v>8</v>
      </c>
      <c r="H83" s="18">
        <f t="shared" si="9"/>
        <v>224</v>
      </c>
      <c r="I83" s="7"/>
      <c r="J83"/>
    </row>
    <row r="84" spans="1:10" ht="100.15" customHeight="1" x14ac:dyDescent="0.15">
      <c r="A84" s="7">
        <v>298</v>
      </c>
      <c r="B84" s="7">
        <v>64091</v>
      </c>
      <c r="C84" s="7" t="s">
        <v>801</v>
      </c>
      <c r="D84" s="9" t="s">
        <v>802</v>
      </c>
      <c r="E84" s="7" t="s">
        <v>38</v>
      </c>
      <c r="F84" s="7">
        <v>28</v>
      </c>
      <c r="G84" s="17">
        <v>6</v>
      </c>
      <c r="H84" s="18">
        <f t="shared" si="9"/>
        <v>168</v>
      </c>
      <c r="I84" s="7"/>
      <c r="J84"/>
    </row>
    <row r="85" spans="1:10" ht="100.15" customHeight="1" x14ac:dyDescent="0.15">
      <c r="A85" s="7">
        <v>301</v>
      </c>
      <c r="B85" s="7">
        <v>64094</v>
      </c>
      <c r="C85" s="7" t="s">
        <v>803</v>
      </c>
      <c r="D85" s="9" t="s">
        <v>804</v>
      </c>
      <c r="E85" s="7" t="s">
        <v>660</v>
      </c>
      <c r="F85" s="7">
        <v>200</v>
      </c>
      <c r="G85" s="17">
        <v>1</v>
      </c>
      <c r="H85" s="18">
        <f t="shared" si="9"/>
        <v>200</v>
      </c>
      <c r="I85" s="7"/>
      <c r="J85"/>
    </row>
    <row r="86" spans="1:10" ht="46.9" customHeight="1" x14ac:dyDescent="0.15">
      <c r="A86" s="12">
        <v>303</v>
      </c>
      <c r="B86" s="12">
        <v>7</v>
      </c>
      <c r="C86" s="12" t="s">
        <v>805</v>
      </c>
      <c r="D86" s="13"/>
      <c r="E86" s="12"/>
      <c r="F86" s="12"/>
      <c r="G86" s="15"/>
      <c r="H86" s="16"/>
      <c r="I86" s="12"/>
      <c r="J86"/>
    </row>
    <row r="87" spans="1:10" ht="100.15" customHeight="1" x14ac:dyDescent="0.15">
      <c r="A87" s="7">
        <v>316</v>
      </c>
      <c r="B87" s="7">
        <v>70022</v>
      </c>
      <c r="C87" s="7" t="s">
        <v>806</v>
      </c>
      <c r="D87" s="9" t="s">
        <v>807</v>
      </c>
      <c r="E87" s="7" t="s">
        <v>808</v>
      </c>
      <c r="F87" s="7">
        <v>500</v>
      </c>
      <c r="G87" s="17">
        <v>0.09</v>
      </c>
      <c r="H87" s="18">
        <f t="shared" ref="H87:H90" si="10">G87*F87</f>
        <v>45</v>
      </c>
      <c r="I87" s="7"/>
      <c r="J87"/>
    </row>
    <row r="88" spans="1:10" ht="100.15" customHeight="1" x14ac:dyDescent="0.15">
      <c r="A88" s="7">
        <v>336</v>
      </c>
      <c r="B88" s="7">
        <v>70067</v>
      </c>
      <c r="C88" s="7" t="s">
        <v>809</v>
      </c>
      <c r="D88" s="9" t="s">
        <v>810</v>
      </c>
      <c r="E88" s="7" t="s">
        <v>808</v>
      </c>
      <c r="F88" s="7">
        <v>1000</v>
      </c>
      <c r="G88" s="17">
        <v>0.06</v>
      </c>
      <c r="H88" s="18">
        <f t="shared" si="10"/>
        <v>60</v>
      </c>
      <c r="I88" s="7"/>
      <c r="J88"/>
    </row>
    <row r="89" spans="1:10" ht="100.15" customHeight="1" x14ac:dyDescent="0.15">
      <c r="A89" s="7">
        <v>339</v>
      </c>
      <c r="B89" s="7">
        <v>70070</v>
      </c>
      <c r="C89" s="7" t="s">
        <v>811</v>
      </c>
      <c r="D89" s="9" t="s">
        <v>810</v>
      </c>
      <c r="E89" s="7" t="s">
        <v>808</v>
      </c>
      <c r="F89" s="7">
        <v>500</v>
      </c>
      <c r="G89" s="17">
        <v>0.12</v>
      </c>
      <c r="H89" s="18">
        <f t="shared" si="10"/>
        <v>60</v>
      </c>
      <c r="I89" s="7"/>
      <c r="J89"/>
    </row>
    <row r="90" spans="1:10" ht="100.15" customHeight="1" x14ac:dyDescent="0.15">
      <c r="A90" s="7">
        <v>346</v>
      </c>
      <c r="B90" s="7">
        <v>70093</v>
      </c>
      <c r="C90" s="7" t="s">
        <v>812</v>
      </c>
      <c r="D90" s="9" t="s">
        <v>810</v>
      </c>
      <c r="E90" s="7" t="s">
        <v>808</v>
      </c>
      <c r="F90" s="7">
        <v>500</v>
      </c>
      <c r="G90" s="17">
        <v>0.21</v>
      </c>
      <c r="H90" s="18">
        <f t="shared" si="10"/>
        <v>105</v>
      </c>
      <c r="I90" s="7"/>
      <c r="J90"/>
    </row>
    <row r="91" spans="1:10" ht="40.15" customHeight="1" x14ac:dyDescent="0.15">
      <c r="A91" s="12">
        <v>350</v>
      </c>
      <c r="B91" s="12">
        <v>71</v>
      </c>
      <c r="C91" s="12" t="s">
        <v>813</v>
      </c>
      <c r="D91" s="13"/>
      <c r="E91" s="12"/>
      <c r="F91" s="12"/>
      <c r="G91" s="15"/>
      <c r="H91" s="16"/>
      <c r="I91" s="12"/>
      <c r="J91"/>
    </row>
    <row r="92" spans="1:10" ht="100.15" customHeight="1" x14ac:dyDescent="0.15">
      <c r="A92" s="7">
        <v>358</v>
      </c>
      <c r="B92" s="7">
        <v>71035</v>
      </c>
      <c r="C92" s="7" t="s">
        <v>814</v>
      </c>
      <c r="D92" s="9" t="s">
        <v>810</v>
      </c>
      <c r="E92" s="7" t="s">
        <v>808</v>
      </c>
      <c r="F92" s="7">
        <v>500</v>
      </c>
      <c r="G92" s="17">
        <v>0.06</v>
      </c>
      <c r="H92" s="18">
        <f t="shared" ref="H92:H94" si="11">G92*F92</f>
        <v>30</v>
      </c>
      <c r="I92" s="7"/>
      <c r="J92"/>
    </row>
    <row r="93" spans="1:10" ht="100.15" customHeight="1" x14ac:dyDescent="0.15">
      <c r="A93" s="7">
        <v>359</v>
      </c>
      <c r="B93" s="7">
        <v>71039</v>
      </c>
      <c r="C93" s="7" t="s">
        <v>815</v>
      </c>
      <c r="D93" s="9" t="s">
        <v>810</v>
      </c>
      <c r="E93" s="7" t="s">
        <v>808</v>
      </c>
      <c r="F93" s="7">
        <v>500</v>
      </c>
      <c r="G93" s="17">
        <v>0.12</v>
      </c>
      <c r="H93" s="18">
        <f t="shared" si="11"/>
        <v>60</v>
      </c>
      <c r="I93" s="7"/>
      <c r="J93"/>
    </row>
    <row r="94" spans="1:10" ht="100.15" customHeight="1" x14ac:dyDescent="0.15">
      <c r="A94" s="7">
        <v>360</v>
      </c>
      <c r="B94" s="7">
        <v>71041</v>
      </c>
      <c r="C94" s="7" t="s">
        <v>816</v>
      </c>
      <c r="D94" s="9" t="s">
        <v>810</v>
      </c>
      <c r="E94" s="7" t="s">
        <v>808</v>
      </c>
      <c r="F94" s="7">
        <v>500</v>
      </c>
      <c r="G94" s="17">
        <v>0.12</v>
      </c>
      <c r="H94" s="18">
        <f t="shared" si="11"/>
        <v>60</v>
      </c>
      <c r="I94" s="7"/>
      <c r="J94"/>
    </row>
    <row r="95" spans="1:10" ht="39" customHeight="1" x14ac:dyDescent="0.15">
      <c r="A95" s="12">
        <v>365</v>
      </c>
      <c r="B95" s="12">
        <v>72</v>
      </c>
      <c r="C95" s="12" t="s">
        <v>817</v>
      </c>
      <c r="D95" s="13"/>
      <c r="E95" s="12"/>
      <c r="F95" s="12"/>
      <c r="G95" s="15"/>
      <c r="H95" s="16"/>
      <c r="I95" s="12"/>
      <c r="J95"/>
    </row>
    <row r="96" spans="1:10" ht="39" customHeight="1" x14ac:dyDescent="0.15">
      <c r="A96" s="12">
        <v>366</v>
      </c>
      <c r="B96" s="12"/>
      <c r="C96" s="12" t="s">
        <v>818</v>
      </c>
      <c r="D96" s="13"/>
      <c r="E96" s="12"/>
      <c r="F96" s="12"/>
      <c r="G96" s="15"/>
      <c r="H96" s="16"/>
      <c r="I96" s="12"/>
      <c r="J96"/>
    </row>
    <row r="97" spans="1:10" ht="100.15" customHeight="1" x14ac:dyDescent="0.15">
      <c r="A97" s="7">
        <v>367</v>
      </c>
      <c r="B97" s="7">
        <v>72021</v>
      </c>
      <c r="C97" s="7" t="s">
        <v>819</v>
      </c>
      <c r="D97" s="9" t="s">
        <v>810</v>
      </c>
      <c r="E97" s="7" t="s">
        <v>808</v>
      </c>
      <c r="F97" s="7">
        <v>500</v>
      </c>
      <c r="G97" s="17">
        <v>0.09</v>
      </c>
      <c r="H97" s="18">
        <f t="shared" ref="H97:H99" si="12">G97*F97</f>
        <v>45</v>
      </c>
      <c r="I97" s="7"/>
      <c r="J97"/>
    </row>
    <row r="98" spans="1:10" ht="100.15" customHeight="1" x14ac:dyDescent="0.15">
      <c r="A98" s="7">
        <v>368</v>
      </c>
      <c r="B98" s="7">
        <v>72022</v>
      </c>
      <c r="C98" s="7" t="s">
        <v>820</v>
      </c>
      <c r="D98" s="9" t="s">
        <v>810</v>
      </c>
      <c r="E98" s="7" t="s">
        <v>808</v>
      </c>
      <c r="F98" s="7">
        <v>500</v>
      </c>
      <c r="G98" s="17">
        <v>0.12</v>
      </c>
      <c r="H98" s="18">
        <f t="shared" si="12"/>
        <v>60</v>
      </c>
      <c r="I98" s="7"/>
      <c r="J98"/>
    </row>
    <row r="99" spans="1:10" ht="100.15" customHeight="1" x14ac:dyDescent="0.15">
      <c r="A99" s="7">
        <v>374</v>
      </c>
      <c r="B99" s="7">
        <v>72044</v>
      </c>
      <c r="C99" s="7" t="s">
        <v>821</v>
      </c>
      <c r="D99" s="9" t="s">
        <v>822</v>
      </c>
      <c r="E99" s="7" t="s">
        <v>808</v>
      </c>
      <c r="F99" s="7">
        <v>500</v>
      </c>
      <c r="G99" s="17">
        <v>0.21</v>
      </c>
      <c r="H99" s="18">
        <f t="shared" si="12"/>
        <v>105</v>
      </c>
      <c r="I99" s="7"/>
      <c r="J99"/>
    </row>
    <row r="100" spans="1:10" ht="34.15" customHeight="1" x14ac:dyDescent="0.15">
      <c r="A100" s="12">
        <v>377</v>
      </c>
      <c r="B100" s="12"/>
      <c r="C100" s="12" t="s">
        <v>823</v>
      </c>
      <c r="D100" s="13"/>
      <c r="E100" s="12"/>
      <c r="F100" s="12"/>
      <c r="G100" s="15"/>
      <c r="H100" s="16"/>
      <c r="I100" s="12"/>
      <c r="J100"/>
    </row>
    <row r="101" spans="1:10" ht="100.15" customHeight="1" x14ac:dyDescent="0.15">
      <c r="A101" s="7">
        <v>382</v>
      </c>
      <c r="B101" s="7">
        <v>72061</v>
      </c>
      <c r="C101" s="7" t="s">
        <v>824</v>
      </c>
      <c r="D101" s="21" t="s">
        <v>825</v>
      </c>
      <c r="E101" s="7" t="s">
        <v>826</v>
      </c>
      <c r="F101" s="7">
        <v>100</v>
      </c>
      <c r="G101" s="17">
        <v>3</v>
      </c>
      <c r="H101" s="18">
        <f t="shared" ref="H101:H105" si="13">G101*F101</f>
        <v>300</v>
      </c>
      <c r="I101" s="7"/>
      <c r="J101"/>
    </row>
    <row r="102" spans="1:10" ht="100.15" customHeight="1" x14ac:dyDescent="0.15">
      <c r="A102" s="7">
        <v>383</v>
      </c>
      <c r="B102" s="7">
        <v>72062</v>
      </c>
      <c r="C102" s="7" t="s">
        <v>827</v>
      </c>
      <c r="D102" s="9" t="s">
        <v>828</v>
      </c>
      <c r="E102" s="7" t="s">
        <v>826</v>
      </c>
      <c r="F102" s="7">
        <v>56</v>
      </c>
      <c r="G102" s="17">
        <v>4</v>
      </c>
      <c r="H102" s="18">
        <f t="shared" si="13"/>
        <v>224</v>
      </c>
      <c r="I102" s="7"/>
      <c r="J102"/>
    </row>
    <row r="103" spans="1:10" ht="100.15" customHeight="1" x14ac:dyDescent="0.15">
      <c r="A103" s="7">
        <v>384</v>
      </c>
      <c r="B103" s="7">
        <v>72063</v>
      </c>
      <c r="C103" s="7" t="s">
        <v>829</v>
      </c>
      <c r="D103" s="9" t="s">
        <v>828</v>
      </c>
      <c r="E103" s="7" t="s">
        <v>826</v>
      </c>
      <c r="F103" s="7">
        <v>56</v>
      </c>
      <c r="G103" s="17">
        <v>4</v>
      </c>
      <c r="H103" s="18">
        <f t="shared" si="13"/>
        <v>224</v>
      </c>
      <c r="I103" s="7"/>
      <c r="J103"/>
    </row>
    <row r="104" spans="1:10" ht="100.15" customHeight="1" x14ac:dyDescent="0.15">
      <c r="A104" s="7">
        <v>385</v>
      </c>
      <c r="B104" s="7">
        <v>72066</v>
      </c>
      <c r="C104" s="7" t="s">
        <v>830</v>
      </c>
      <c r="D104" s="9" t="s">
        <v>831</v>
      </c>
      <c r="E104" s="7" t="s">
        <v>826</v>
      </c>
      <c r="F104" s="7">
        <v>56</v>
      </c>
      <c r="G104" s="17">
        <v>4</v>
      </c>
      <c r="H104" s="18">
        <f t="shared" si="13"/>
        <v>224</v>
      </c>
      <c r="I104" s="7"/>
      <c r="J104"/>
    </row>
    <row r="105" spans="1:10" ht="100.15" customHeight="1" x14ac:dyDescent="0.15">
      <c r="A105" s="7">
        <v>387</v>
      </c>
      <c r="B105" s="7">
        <v>72091</v>
      </c>
      <c r="C105" s="7" t="s">
        <v>832</v>
      </c>
      <c r="D105" s="9" t="s">
        <v>833</v>
      </c>
      <c r="E105" s="7" t="s">
        <v>834</v>
      </c>
      <c r="F105" s="7">
        <v>50</v>
      </c>
      <c r="G105" s="17">
        <v>9</v>
      </c>
      <c r="H105" s="18">
        <f t="shared" si="13"/>
        <v>450</v>
      </c>
      <c r="I105" s="7"/>
      <c r="J105"/>
    </row>
    <row r="106" spans="1:10" ht="36" customHeight="1" x14ac:dyDescent="0.15">
      <c r="A106" s="12">
        <v>391</v>
      </c>
      <c r="B106" s="12"/>
      <c r="C106" s="12" t="s">
        <v>835</v>
      </c>
      <c r="D106" s="13"/>
      <c r="E106" s="12"/>
      <c r="F106" s="12"/>
      <c r="G106" s="15"/>
      <c r="H106" s="16"/>
      <c r="I106" s="12"/>
      <c r="J106"/>
    </row>
    <row r="107" spans="1:10" ht="100.15" customHeight="1" x14ac:dyDescent="0.15">
      <c r="A107" s="7">
        <v>396</v>
      </c>
      <c r="B107" s="7">
        <v>73028</v>
      </c>
      <c r="C107" s="7" t="s">
        <v>836</v>
      </c>
      <c r="D107" s="9" t="s">
        <v>810</v>
      </c>
      <c r="E107" s="7" t="s">
        <v>837</v>
      </c>
      <c r="F107" s="7">
        <v>500</v>
      </c>
      <c r="G107" s="17">
        <v>0.12</v>
      </c>
      <c r="H107" s="18">
        <f t="shared" ref="H107:H110" si="14">G107*F107</f>
        <v>60</v>
      </c>
      <c r="I107" s="7"/>
      <c r="J107"/>
    </row>
    <row r="108" spans="1:10" ht="100.15" customHeight="1" x14ac:dyDescent="0.15">
      <c r="A108" s="7">
        <v>400</v>
      </c>
      <c r="B108" s="7">
        <v>74065</v>
      </c>
      <c r="C108" s="7" t="s">
        <v>838</v>
      </c>
      <c r="D108" s="9" t="s">
        <v>810</v>
      </c>
      <c r="E108" s="7" t="s">
        <v>808</v>
      </c>
      <c r="F108" s="7">
        <v>500</v>
      </c>
      <c r="G108" s="17">
        <v>0.12</v>
      </c>
      <c r="H108" s="18">
        <f t="shared" si="14"/>
        <v>60</v>
      </c>
      <c r="I108" s="7"/>
      <c r="J108"/>
    </row>
    <row r="109" spans="1:10" ht="100.15" customHeight="1" x14ac:dyDescent="0.15">
      <c r="A109" s="7">
        <v>404</v>
      </c>
      <c r="B109" s="7">
        <v>76001</v>
      </c>
      <c r="C109" s="7" t="s">
        <v>839</v>
      </c>
      <c r="D109" s="9" t="s">
        <v>810</v>
      </c>
      <c r="E109" s="7" t="s">
        <v>808</v>
      </c>
      <c r="F109" s="7">
        <v>500</v>
      </c>
      <c r="G109" s="17">
        <v>0.09</v>
      </c>
      <c r="H109" s="18">
        <f t="shared" si="14"/>
        <v>45</v>
      </c>
      <c r="I109" s="7"/>
      <c r="J109"/>
    </row>
    <row r="110" spans="1:10" ht="100.15" customHeight="1" x14ac:dyDescent="0.15">
      <c r="A110" s="7">
        <v>412</v>
      </c>
      <c r="B110" s="7">
        <v>77032</v>
      </c>
      <c r="C110" s="7" t="s">
        <v>840</v>
      </c>
      <c r="D110" s="9" t="s">
        <v>810</v>
      </c>
      <c r="E110" s="7" t="s">
        <v>808</v>
      </c>
      <c r="F110" s="7">
        <v>30000</v>
      </c>
      <c r="G110" s="17">
        <v>0.09</v>
      </c>
      <c r="H110" s="18">
        <f t="shared" si="14"/>
        <v>2700</v>
      </c>
      <c r="I110" s="7"/>
      <c r="J110"/>
    </row>
    <row r="111" spans="1:10" ht="33" customHeight="1" x14ac:dyDescent="0.15">
      <c r="A111" s="12">
        <v>419</v>
      </c>
      <c r="B111" s="12">
        <v>81</v>
      </c>
      <c r="C111" s="12" t="s">
        <v>659</v>
      </c>
      <c r="D111" s="13"/>
      <c r="E111" s="12"/>
      <c r="F111" s="12"/>
      <c r="G111" s="15"/>
      <c r="H111" s="16"/>
      <c r="I111" s="12"/>
      <c r="J111"/>
    </row>
    <row r="112" spans="1:10" ht="100.15" customHeight="1" x14ac:dyDescent="0.15">
      <c r="A112" s="7">
        <v>420</v>
      </c>
      <c r="B112" s="7">
        <v>81002</v>
      </c>
      <c r="C112" s="7" t="s">
        <v>661</v>
      </c>
      <c r="D112" s="9" t="s">
        <v>662</v>
      </c>
      <c r="E112" s="7" t="s">
        <v>660</v>
      </c>
      <c r="F112" s="7">
        <v>1</v>
      </c>
      <c r="G112" s="17">
        <v>5</v>
      </c>
      <c r="H112" s="18">
        <f t="shared" ref="H112:H117" si="15">G112*F112</f>
        <v>5</v>
      </c>
      <c r="I112" s="7"/>
      <c r="J112"/>
    </row>
    <row r="113" spans="1:10" ht="100.15" customHeight="1" x14ac:dyDescent="0.15">
      <c r="A113" s="7">
        <v>421</v>
      </c>
      <c r="B113" s="7">
        <v>81003</v>
      </c>
      <c r="C113" s="7" t="s">
        <v>663</v>
      </c>
      <c r="D113" s="9" t="s">
        <v>664</v>
      </c>
      <c r="E113" s="7" t="s">
        <v>660</v>
      </c>
      <c r="F113" s="7">
        <v>1</v>
      </c>
      <c r="G113" s="17">
        <v>5</v>
      </c>
      <c r="H113" s="18">
        <f t="shared" si="15"/>
        <v>5</v>
      </c>
      <c r="I113" s="7"/>
      <c r="J113"/>
    </row>
    <row r="114" spans="1:10" ht="100.15" customHeight="1" x14ac:dyDescent="0.15">
      <c r="A114" s="7">
        <v>422</v>
      </c>
      <c r="B114" s="7">
        <v>81004</v>
      </c>
      <c r="C114" s="7" t="s">
        <v>665</v>
      </c>
      <c r="D114" s="9" t="s">
        <v>666</v>
      </c>
      <c r="E114" s="7" t="s">
        <v>353</v>
      </c>
      <c r="F114" s="7">
        <v>1</v>
      </c>
      <c r="G114" s="20">
        <v>13</v>
      </c>
      <c r="H114" s="18">
        <f t="shared" si="15"/>
        <v>13</v>
      </c>
      <c r="I114" s="7"/>
      <c r="J114"/>
    </row>
    <row r="115" spans="1:10" ht="100.15" customHeight="1" x14ac:dyDescent="0.15">
      <c r="A115" s="7">
        <v>423</v>
      </c>
      <c r="B115" s="7">
        <v>81015</v>
      </c>
      <c r="C115" s="7" t="s">
        <v>667</v>
      </c>
      <c r="D115" s="9" t="s">
        <v>668</v>
      </c>
      <c r="E115" s="7" t="s">
        <v>353</v>
      </c>
      <c r="F115" s="7">
        <v>1</v>
      </c>
      <c r="G115" s="17">
        <v>23</v>
      </c>
      <c r="H115" s="18">
        <f t="shared" si="15"/>
        <v>23</v>
      </c>
      <c r="I115" s="7"/>
      <c r="J115"/>
    </row>
    <row r="116" spans="1:10" ht="100.15" customHeight="1" x14ac:dyDescent="0.15">
      <c r="A116" s="7">
        <v>424</v>
      </c>
      <c r="B116" s="7">
        <v>81018</v>
      </c>
      <c r="C116" s="7" t="s">
        <v>669</v>
      </c>
      <c r="D116" s="22" t="s">
        <v>670</v>
      </c>
      <c r="E116" s="7" t="s">
        <v>38</v>
      </c>
      <c r="F116" s="7">
        <v>1</v>
      </c>
      <c r="G116" s="17">
        <v>8</v>
      </c>
      <c r="H116" s="18">
        <f t="shared" si="15"/>
        <v>8</v>
      </c>
      <c r="I116" s="7"/>
      <c r="J116"/>
    </row>
    <row r="117" spans="1:10" ht="100.15" customHeight="1" x14ac:dyDescent="0.15">
      <c r="A117" s="7">
        <v>425</v>
      </c>
      <c r="B117" s="7">
        <v>81032</v>
      </c>
      <c r="C117" s="7" t="s">
        <v>841</v>
      </c>
      <c r="D117" s="9" t="s">
        <v>842</v>
      </c>
      <c r="E117" s="7" t="s">
        <v>353</v>
      </c>
      <c r="F117" s="7">
        <v>50</v>
      </c>
      <c r="G117" s="17">
        <v>6</v>
      </c>
      <c r="H117" s="18">
        <f t="shared" si="15"/>
        <v>300</v>
      </c>
      <c r="I117" s="7"/>
      <c r="J117"/>
    </row>
    <row r="118" spans="1:10" ht="24" customHeight="1" x14ac:dyDescent="0.15">
      <c r="A118" s="12">
        <v>428</v>
      </c>
      <c r="B118" s="12">
        <v>82</v>
      </c>
      <c r="C118" s="12" t="s">
        <v>843</v>
      </c>
      <c r="D118" s="13"/>
      <c r="E118" s="12"/>
      <c r="F118" s="12"/>
      <c r="G118" s="15"/>
      <c r="H118" s="16"/>
      <c r="I118" s="12"/>
      <c r="J118"/>
    </row>
    <row r="119" spans="1:10" ht="100.15" customHeight="1" x14ac:dyDescent="0.15">
      <c r="A119" s="7">
        <v>429</v>
      </c>
      <c r="B119" s="7">
        <v>82001</v>
      </c>
      <c r="C119" s="7" t="s">
        <v>844</v>
      </c>
      <c r="D119" s="9" t="s">
        <v>845</v>
      </c>
      <c r="E119" s="7" t="s">
        <v>358</v>
      </c>
      <c r="F119" s="7">
        <v>3</v>
      </c>
      <c r="G119" s="17">
        <v>63</v>
      </c>
      <c r="H119" s="18">
        <f t="shared" ref="H119:H122" si="16">G119*F119</f>
        <v>189</v>
      </c>
      <c r="I119" s="7"/>
      <c r="J119"/>
    </row>
    <row r="120" spans="1:10" ht="100.15" customHeight="1" x14ac:dyDescent="0.15">
      <c r="A120" s="7">
        <v>430</v>
      </c>
      <c r="B120" s="7">
        <v>82002</v>
      </c>
      <c r="C120" s="7" t="s">
        <v>846</v>
      </c>
      <c r="D120" s="9" t="s">
        <v>847</v>
      </c>
      <c r="E120" s="7" t="s">
        <v>38</v>
      </c>
      <c r="F120" s="7">
        <v>52</v>
      </c>
      <c r="G120" s="17">
        <v>11</v>
      </c>
      <c r="H120" s="18">
        <f t="shared" si="16"/>
        <v>572</v>
      </c>
      <c r="I120" s="7"/>
      <c r="J120"/>
    </row>
    <row r="121" spans="1:10" ht="100.15" customHeight="1" x14ac:dyDescent="0.15">
      <c r="A121" s="7">
        <v>431</v>
      </c>
      <c r="B121" s="7">
        <v>82004</v>
      </c>
      <c r="C121" s="7" t="s">
        <v>848</v>
      </c>
      <c r="D121" s="9" t="s">
        <v>849</v>
      </c>
      <c r="E121" s="7" t="s">
        <v>38</v>
      </c>
      <c r="F121" s="7">
        <v>1</v>
      </c>
      <c r="G121" s="17">
        <v>14</v>
      </c>
      <c r="H121" s="18">
        <f t="shared" si="16"/>
        <v>14</v>
      </c>
      <c r="I121" s="7"/>
      <c r="J121"/>
    </row>
    <row r="122" spans="1:10" ht="100.15" customHeight="1" x14ac:dyDescent="0.15">
      <c r="A122" s="7">
        <v>432</v>
      </c>
      <c r="B122" s="7">
        <v>82005</v>
      </c>
      <c r="C122" s="7" t="s">
        <v>850</v>
      </c>
      <c r="D122" s="9" t="s">
        <v>851</v>
      </c>
      <c r="E122" s="7" t="s">
        <v>38</v>
      </c>
      <c r="F122" s="7">
        <v>1</v>
      </c>
      <c r="G122" s="17">
        <v>35</v>
      </c>
      <c r="H122" s="18">
        <f t="shared" si="16"/>
        <v>35</v>
      </c>
      <c r="I122" s="7"/>
      <c r="J122"/>
    </row>
    <row r="123" spans="1:10" ht="39" customHeight="1" x14ac:dyDescent="0.15">
      <c r="A123" s="7"/>
      <c r="B123" s="7"/>
      <c r="C123" s="7" t="s">
        <v>672</v>
      </c>
      <c r="D123" s="9"/>
      <c r="E123" s="7"/>
      <c r="F123" s="7"/>
      <c r="G123" s="7"/>
      <c r="H123" s="7">
        <f>SUM(H1:H122)</f>
        <v>37012</v>
      </c>
      <c r="I123" s="7"/>
      <c r="J123"/>
    </row>
  </sheetData>
  <autoFilter ref="A2:J123" xr:uid="{00000000-0009-0000-0000-00000C000000}"/>
  <mergeCells count="1">
    <mergeCell ref="A1:F1"/>
  </mergeCells>
  <phoneticPr fontId="24" type="noConversion"/>
  <pageMargins left="0.75" right="0.75" top="1" bottom="1" header="0.5" footer="0.5"/>
  <pageSetup paperSize="9"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
  <sheetViews>
    <sheetView workbookViewId="0">
      <selection activeCell="I7" sqref="I7"/>
    </sheetView>
  </sheetViews>
  <sheetFormatPr defaultColWidth="9" defaultRowHeight="99.95" customHeight="1" x14ac:dyDescent="0.15"/>
  <cols>
    <col min="1" max="1" width="5.75" style="2" customWidth="1"/>
    <col min="2" max="2" width="9" style="2" customWidth="1"/>
    <col min="3" max="3" width="11.25" style="2" customWidth="1"/>
    <col min="4" max="4" width="31.75" style="3" customWidth="1"/>
    <col min="5" max="6" width="9" style="2"/>
    <col min="7" max="8" width="8" style="2" customWidth="1"/>
    <col min="9" max="9" width="21.625" style="2" customWidth="1"/>
    <col min="10" max="10" width="9" style="2" customWidth="1"/>
    <col min="11" max="16384" width="9" style="2"/>
  </cols>
  <sheetData>
    <row r="1" spans="1:10" s="1" customFormat="1" ht="30" customHeight="1" x14ac:dyDescent="0.15">
      <c r="A1" s="148" t="s">
        <v>21</v>
      </c>
      <c r="B1" s="148"/>
      <c r="C1" s="148"/>
      <c r="D1" s="149"/>
      <c r="E1" s="148"/>
      <c r="F1" s="148"/>
      <c r="G1" s="5"/>
      <c r="H1" s="5"/>
      <c r="I1" s="4"/>
    </row>
    <row r="2" spans="1:10" s="1" customFormat="1" ht="30" customHeight="1" x14ac:dyDescent="0.15">
      <c r="A2" s="4" t="s">
        <v>1</v>
      </c>
      <c r="B2" s="6" t="s">
        <v>456</v>
      </c>
      <c r="C2" s="4" t="s">
        <v>457</v>
      </c>
      <c r="D2" s="4" t="s">
        <v>25</v>
      </c>
      <c r="E2" s="4" t="s">
        <v>3</v>
      </c>
      <c r="F2" s="4" t="s">
        <v>4</v>
      </c>
      <c r="G2" s="4" t="s">
        <v>349</v>
      </c>
      <c r="H2" s="4" t="s">
        <v>458</v>
      </c>
      <c r="I2" s="4" t="s">
        <v>28</v>
      </c>
      <c r="J2"/>
    </row>
    <row r="3" spans="1:10" ht="99.95" customHeight="1" x14ac:dyDescent="0.15">
      <c r="A3" s="7">
        <v>9</v>
      </c>
      <c r="B3" s="8" t="s">
        <v>852</v>
      </c>
      <c r="C3" s="7" t="s">
        <v>853</v>
      </c>
      <c r="D3" s="9" t="s">
        <v>854</v>
      </c>
      <c r="E3" s="7" t="s">
        <v>59</v>
      </c>
      <c r="F3" s="7">
        <v>6</v>
      </c>
      <c r="G3" s="10">
        <v>3501</v>
      </c>
      <c r="H3" s="10">
        <f t="shared" ref="H3:H4" si="0">G3*F3</f>
        <v>21006</v>
      </c>
      <c r="I3" s="7"/>
    </row>
    <row r="4" spans="1:10" ht="99.95" customHeight="1" x14ac:dyDescent="0.15">
      <c r="A4" s="7">
        <v>73</v>
      </c>
      <c r="B4" s="7">
        <v>27034</v>
      </c>
      <c r="C4" s="7" t="s">
        <v>855</v>
      </c>
      <c r="D4" s="11" t="s">
        <v>856</v>
      </c>
      <c r="E4" s="7" t="s">
        <v>59</v>
      </c>
      <c r="F4" s="7">
        <v>1</v>
      </c>
      <c r="G4" s="10">
        <v>456</v>
      </c>
      <c r="H4" s="10">
        <f t="shared" si="0"/>
        <v>456</v>
      </c>
      <c r="I4" s="7"/>
    </row>
    <row r="5" spans="1:10" ht="39" customHeight="1" x14ac:dyDescent="0.15">
      <c r="A5" s="7"/>
      <c r="B5" s="7"/>
      <c r="C5" s="7" t="s">
        <v>672</v>
      </c>
      <c r="D5" s="9"/>
      <c r="E5" s="7"/>
      <c r="F5" s="7"/>
      <c r="G5" s="7"/>
      <c r="H5" s="7">
        <f>SUM(H1:H4)</f>
        <v>21462</v>
      </c>
      <c r="I5" s="7"/>
    </row>
  </sheetData>
  <mergeCells count="1">
    <mergeCell ref="A1:F1"/>
  </mergeCells>
  <phoneticPr fontId="24" type="noConversion"/>
  <pageMargins left="0.75" right="0.75" top="1" bottom="1" header="0.5" footer="0.5"/>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27"/>
  <sheetViews>
    <sheetView workbookViewId="0">
      <selection activeCell="L65" sqref="L65"/>
    </sheetView>
  </sheetViews>
  <sheetFormatPr defaultColWidth="9" defaultRowHeight="13.5" x14ac:dyDescent="0.15"/>
  <cols>
    <col min="1" max="1" width="4.75" style="24" customWidth="1"/>
    <col min="2" max="2" width="10.875" style="23" customWidth="1"/>
    <col min="3" max="3" width="100.625" style="23" customWidth="1"/>
    <col min="4" max="7" width="6.625" style="24" customWidth="1"/>
    <col min="8" max="8" width="25" style="23" customWidth="1"/>
    <col min="9" max="16383" width="9" style="23"/>
  </cols>
  <sheetData>
    <row r="1" spans="1:8" s="23" customFormat="1" ht="24.95" customHeight="1" x14ac:dyDescent="0.15">
      <c r="A1" s="122" t="s">
        <v>23</v>
      </c>
      <c r="B1" s="122"/>
      <c r="C1" s="122"/>
      <c r="D1" s="122"/>
      <c r="E1" s="122"/>
      <c r="F1" s="122"/>
      <c r="G1" s="122"/>
      <c r="H1" s="122"/>
    </row>
    <row r="2" spans="1:8" s="23" customFormat="1" ht="35.1" customHeight="1" x14ac:dyDescent="0.15">
      <c r="A2" s="25" t="s">
        <v>1</v>
      </c>
      <c r="B2" s="25" t="s">
        <v>24</v>
      </c>
      <c r="C2" s="25" t="s">
        <v>25</v>
      </c>
      <c r="D2" s="25" t="s">
        <v>4</v>
      </c>
      <c r="E2" s="25" t="s">
        <v>3</v>
      </c>
      <c r="F2" s="25" t="s">
        <v>26</v>
      </c>
      <c r="G2" s="25" t="s">
        <v>27</v>
      </c>
      <c r="H2" s="25" t="s">
        <v>28</v>
      </c>
    </row>
    <row r="3" spans="1:8" s="23" customFormat="1" ht="390" customHeight="1" x14ac:dyDescent="0.15">
      <c r="A3" s="26">
        <f t="shared" ref="A3:A11" si="0">ROW()-2</f>
        <v>1</v>
      </c>
      <c r="B3" s="26" t="s">
        <v>29</v>
      </c>
      <c r="C3" s="27" t="s">
        <v>30</v>
      </c>
      <c r="D3" s="28">
        <v>1</v>
      </c>
      <c r="E3" s="28" t="s">
        <v>31</v>
      </c>
      <c r="F3" s="28">
        <v>4180</v>
      </c>
      <c r="G3" s="28">
        <f>F3*D3</f>
        <v>4180</v>
      </c>
      <c r="H3" s="29"/>
    </row>
    <row r="4" spans="1:8" s="23" customFormat="1" ht="155.1" customHeight="1" x14ac:dyDescent="0.15">
      <c r="A4" s="26">
        <f t="shared" si="0"/>
        <v>2</v>
      </c>
      <c r="B4" s="27" t="s">
        <v>32</v>
      </c>
      <c r="C4" s="27" t="s">
        <v>33</v>
      </c>
      <c r="D4" s="28">
        <v>1</v>
      </c>
      <c r="E4" s="28" t="s">
        <v>15</v>
      </c>
      <c r="F4" s="65">
        <v>2310</v>
      </c>
      <c r="G4" s="28">
        <f t="shared" ref="G4:G11" si="1">F4*D4</f>
        <v>2310</v>
      </c>
      <c r="H4" s="29"/>
    </row>
    <row r="5" spans="1:8" s="23" customFormat="1" ht="409.5" x14ac:dyDescent="0.15">
      <c r="A5" s="26">
        <f t="shared" si="0"/>
        <v>3</v>
      </c>
      <c r="B5" s="29" t="s">
        <v>34</v>
      </c>
      <c r="C5" s="27" t="s">
        <v>35</v>
      </c>
      <c r="D5" s="28">
        <v>28</v>
      </c>
      <c r="E5" s="28" t="s">
        <v>31</v>
      </c>
      <c r="F5" s="28">
        <v>990</v>
      </c>
      <c r="G5" s="28">
        <f t="shared" si="1"/>
        <v>27720</v>
      </c>
      <c r="H5" s="29"/>
    </row>
    <row r="6" spans="1:8" s="23" customFormat="1" ht="95.1" customHeight="1" x14ac:dyDescent="0.15">
      <c r="A6" s="26">
        <f t="shared" si="0"/>
        <v>4</v>
      </c>
      <c r="B6" s="58" t="s">
        <v>36</v>
      </c>
      <c r="C6" s="57" t="s">
        <v>37</v>
      </c>
      <c r="D6" s="52">
        <v>28</v>
      </c>
      <c r="E6" s="52" t="s">
        <v>38</v>
      </c>
      <c r="F6" s="52">
        <v>130</v>
      </c>
      <c r="G6" s="28">
        <f t="shared" si="1"/>
        <v>3640</v>
      </c>
      <c r="H6" s="29"/>
    </row>
    <row r="7" spans="1:8" s="23" customFormat="1" ht="80.099999999999994" customHeight="1" x14ac:dyDescent="0.15">
      <c r="A7" s="26">
        <f t="shared" si="0"/>
        <v>5</v>
      </c>
      <c r="B7" s="26" t="s">
        <v>39</v>
      </c>
      <c r="C7" s="27" t="s">
        <v>40</v>
      </c>
      <c r="D7" s="28">
        <v>28</v>
      </c>
      <c r="E7" s="28" t="s">
        <v>38</v>
      </c>
      <c r="F7" s="28">
        <v>132</v>
      </c>
      <c r="G7" s="28">
        <f t="shared" si="1"/>
        <v>3696</v>
      </c>
      <c r="H7" s="29"/>
    </row>
    <row r="8" spans="1:8" s="23" customFormat="1" ht="74.099999999999994" customHeight="1" x14ac:dyDescent="0.15">
      <c r="A8" s="26">
        <f t="shared" si="0"/>
        <v>6</v>
      </c>
      <c r="B8" s="30" t="s">
        <v>41</v>
      </c>
      <c r="C8" s="27" t="s">
        <v>42</v>
      </c>
      <c r="D8" s="28">
        <v>1</v>
      </c>
      <c r="E8" s="28" t="s">
        <v>31</v>
      </c>
      <c r="F8" s="28">
        <v>285</v>
      </c>
      <c r="G8" s="28">
        <f t="shared" si="1"/>
        <v>285</v>
      </c>
      <c r="H8" s="29"/>
    </row>
    <row r="9" spans="1:8" s="23" customFormat="1" ht="110.1" customHeight="1" x14ac:dyDescent="0.15">
      <c r="A9" s="26">
        <f t="shared" si="0"/>
        <v>7</v>
      </c>
      <c r="B9" s="79" t="s">
        <v>43</v>
      </c>
      <c r="C9" s="57" t="s">
        <v>44</v>
      </c>
      <c r="D9" s="66">
        <v>56</v>
      </c>
      <c r="E9" s="66" t="s">
        <v>31</v>
      </c>
      <c r="F9" s="66">
        <v>95</v>
      </c>
      <c r="G9" s="28">
        <f t="shared" si="1"/>
        <v>5320</v>
      </c>
      <c r="H9" s="80"/>
    </row>
    <row r="10" spans="1:8" s="23" customFormat="1" ht="69" customHeight="1" x14ac:dyDescent="0.15">
      <c r="A10" s="26">
        <f t="shared" si="0"/>
        <v>8</v>
      </c>
      <c r="B10" s="30" t="s">
        <v>45</v>
      </c>
      <c r="C10" s="30" t="s">
        <v>46</v>
      </c>
      <c r="D10" s="52">
        <v>1</v>
      </c>
      <c r="E10" s="52" t="s">
        <v>47</v>
      </c>
      <c r="F10" s="52">
        <v>1500</v>
      </c>
      <c r="G10" s="28">
        <f t="shared" si="1"/>
        <v>1500</v>
      </c>
      <c r="H10" s="52"/>
    </row>
    <row r="11" spans="1:8" s="23" customFormat="1" ht="32.1" customHeight="1" x14ac:dyDescent="0.15">
      <c r="A11" s="26">
        <f t="shared" si="0"/>
        <v>9</v>
      </c>
      <c r="B11" s="26" t="s">
        <v>48</v>
      </c>
      <c r="C11" s="30" t="s">
        <v>49</v>
      </c>
      <c r="D11" s="26">
        <v>1</v>
      </c>
      <c r="E11" s="26" t="s">
        <v>47</v>
      </c>
      <c r="F11" s="26">
        <v>2000</v>
      </c>
      <c r="G11" s="28">
        <f t="shared" si="1"/>
        <v>2000</v>
      </c>
      <c r="H11" s="29"/>
    </row>
    <row r="12" spans="1:8" s="23" customFormat="1" ht="30" customHeight="1" x14ac:dyDescent="0.15">
      <c r="A12" s="123" t="s">
        <v>50</v>
      </c>
      <c r="B12" s="124"/>
      <c r="C12" s="31">
        <f>E12</f>
        <v>50651</v>
      </c>
      <c r="D12" s="32"/>
      <c r="E12" s="125">
        <f>SUM(G3:G11)</f>
        <v>50651</v>
      </c>
      <c r="F12" s="126"/>
      <c r="G12" s="127"/>
      <c r="H12" s="33"/>
    </row>
    <row r="13" spans="1:8" s="23" customFormat="1" x14ac:dyDescent="0.15">
      <c r="A13" s="81"/>
      <c r="B13" s="81"/>
      <c r="C13" s="81"/>
      <c r="D13" s="81"/>
      <c r="E13" s="81"/>
      <c r="F13" s="81"/>
      <c r="G13" s="81"/>
    </row>
    <row r="14" spans="1:8" s="23" customFormat="1" x14ac:dyDescent="0.15">
      <c r="A14" s="34" t="s">
        <v>51</v>
      </c>
      <c r="D14" s="24"/>
      <c r="E14" s="24"/>
      <c r="F14" s="24"/>
      <c r="G14" s="24"/>
    </row>
    <row r="15" spans="1:8" s="23" customFormat="1" x14ac:dyDescent="0.15">
      <c r="D15" s="24"/>
      <c r="E15" s="24"/>
      <c r="F15" s="24"/>
      <c r="G15" s="24"/>
    </row>
    <row r="16" spans="1:8" s="23" customFormat="1" x14ac:dyDescent="0.15">
      <c r="A16" s="24"/>
      <c r="D16" s="24"/>
      <c r="E16" s="24"/>
      <c r="F16" s="24"/>
      <c r="G16" s="24"/>
    </row>
    <row r="17" spans="1:7" s="23" customFormat="1" x14ac:dyDescent="0.15">
      <c r="A17" s="24"/>
      <c r="D17" s="24"/>
      <c r="E17" s="24"/>
      <c r="F17" s="24"/>
      <c r="G17" s="24"/>
    </row>
    <row r="18" spans="1:7" s="23" customFormat="1" x14ac:dyDescent="0.15">
      <c r="A18" s="24"/>
      <c r="D18" s="24"/>
      <c r="E18" s="24"/>
      <c r="F18" s="24"/>
      <c r="G18" s="24"/>
    </row>
    <row r="19" spans="1:7" s="23" customFormat="1" x14ac:dyDescent="0.15">
      <c r="A19" s="24"/>
      <c r="D19" s="24"/>
      <c r="E19" s="24"/>
      <c r="F19" s="24"/>
      <c r="G19" s="24"/>
    </row>
    <row r="20" spans="1:7" s="23" customFormat="1" x14ac:dyDescent="0.15">
      <c r="A20" s="24"/>
      <c r="D20" s="24"/>
      <c r="E20" s="24"/>
      <c r="F20" s="24"/>
      <c r="G20" s="24"/>
    </row>
    <row r="21" spans="1:7" s="23" customFormat="1" x14ac:dyDescent="0.15">
      <c r="A21" s="24"/>
      <c r="D21" s="24"/>
      <c r="E21" s="24"/>
      <c r="F21" s="24"/>
      <c r="G21" s="24"/>
    </row>
    <row r="22" spans="1:7" s="23" customFormat="1" x14ac:dyDescent="0.15">
      <c r="A22" s="24"/>
      <c r="D22" s="24"/>
      <c r="E22" s="24"/>
      <c r="F22" s="24"/>
      <c r="G22" s="24"/>
    </row>
    <row r="23" spans="1:7" s="23" customFormat="1" x14ac:dyDescent="0.15">
      <c r="A23" s="24"/>
      <c r="D23" s="24"/>
      <c r="E23" s="24"/>
      <c r="F23" s="24"/>
      <c r="G23" s="24"/>
    </row>
    <row r="24" spans="1:7" s="23" customFormat="1" x14ac:dyDescent="0.15">
      <c r="A24" s="24"/>
      <c r="D24" s="24"/>
      <c r="E24" s="24"/>
      <c r="F24" s="24"/>
      <c r="G24" s="24"/>
    </row>
    <row r="25" spans="1:7" s="23" customFormat="1" x14ac:dyDescent="0.15">
      <c r="A25" s="24"/>
      <c r="D25" s="24"/>
      <c r="E25" s="24"/>
      <c r="F25" s="24"/>
      <c r="G25" s="24"/>
    </row>
    <row r="26" spans="1:7" s="23" customFormat="1" x14ac:dyDescent="0.15">
      <c r="A26" s="24"/>
      <c r="D26" s="24"/>
      <c r="E26" s="24"/>
      <c r="F26" s="24"/>
      <c r="G26" s="24"/>
    </row>
    <row r="27" spans="1:7" s="23" customFormat="1" x14ac:dyDescent="0.15">
      <c r="A27" s="24"/>
      <c r="D27" s="24"/>
      <c r="E27" s="24"/>
      <c r="F27" s="24"/>
      <c r="G27" s="24"/>
    </row>
    <row r="28" spans="1:7" s="23" customFormat="1" x14ac:dyDescent="0.15">
      <c r="A28" s="24"/>
      <c r="D28" s="24"/>
      <c r="E28" s="24"/>
      <c r="F28" s="24"/>
      <c r="G28" s="24"/>
    </row>
    <row r="29" spans="1:7" s="23" customFormat="1" x14ac:dyDescent="0.15">
      <c r="A29" s="24"/>
      <c r="D29" s="24"/>
      <c r="E29" s="24"/>
      <c r="F29" s="24"/>
      <c r="G29" s="24"/>
    </row>
    <row r="30" spans="1:7" s="23" customFormat="1" x14ac:dyDescent="0.15">
      <c r="A30" s="24"/>
      <c r="D30" s="24"/>
      <c r="E30" s="24"/>
      <c r="F30" s="24"/>
      <c r="G30" s="24"/>
    </row>
    <row r="31" spans="1:7" s="23" customFormat="1" x14ac:dyDescent="0.15">
      <c r="A31" s="24"/>
      <c r="D31" s="24"/>
      <c r="E31" s="24"/>
      <c r="F31" s="24"/>
      <c r="G31" s="24"/>
    </row>
    <row r="32" spans="1:7" s="23" customFormat="1" x14ac:dyDescent="0.15">
      <c r="A32" s="24"/>
      <c r="D32" s="24"/>
      <c r="E32" s="24"/>
      <c r="F32" s="24"/>
      <c r="G32" s="24"/>
    </row>
    <row r="33" spans="1:7" s="23" customFormat="1" x14ac:dyDescent="0.15">
      <c r="A33" s="24"/>
      <c r="D33" s="24"/>
      <c r="E33" s="24"/>
      <c r="F33" s="24"/>
      <c r="G33" s="24"/>
    </row>
    <row r="34" spans="1:7" s="23" customFormat="1" x14ac:dyDescent="0.15">
      <c r="A34" s="24"/>
      <c r="D34" s="24"/>
      <c r="E34" s="24"/>
      <c r="F34" s="24"/>
      <c r="G34" s="24"/>
    </row>
    <row r="35" spans="1:7" s="23" customFormat="1" x14ac:dyDescent="0.15">
      <c r="A35" s="24"/>
      <c r="D35" s="24"/>
      <c r="E35" s="24"/>
      <c r="F35" s="24"/>
      <c r="G35" s="24"/>
    </row>
    <row r="36" spans="1:7" s="23" customFormat="1" x14ac:dyDescent="0.15">
      <c r="A36" s="24"/>
      <c r="D36" s="24"/>
      <c r="E36" s="24"/>
      <c r="F36" s="24"/>
      <c r="G36" s="24"/>
    </row>
    <row r="37" spans="1:7" s="23" customFormat="1" x14ac:dyDescent="0.15">
      <c r="A37" s="24"/>
      <c r="D37" s="24"/>
      <c r="E37" s="24"/>
      <c r="F37" s="24"/>
      <c r="G37" s="24"/>
    </row>
    <row r="38" spans="1:7" s="23" customFormat="1" x14ac:dyDescent="0.15">
      <c r="A38" s="24"/>
      <c r="D38" s="24"/>
      <c r="E38" s="24"/>
      <c r="F38" s="24"/>
      <c r="G38" s="24"/>
    </row>
    <row r="39" spans="1:7" s="23" customFormat="1" x14ac:dyDescent="0.15">
      <c r="A39" s="24"/>
      <c r="D39" s="24"/>
      <c r="E39" s="24"/>
      <c r="F39" s="24"/>
      <c r="G39" s="24"/>
    </row>
    <row r="40" spans="1:7" s="23" customFormat="1" x14ac:dyDescent="0.15">
      <c r="A40" s="24"/>
      <c r="D40" s="24"/>
      <c r="E40" s="24"/>
      <c r="F40" s="24"/>
      <c r="G40" s="24"/>
    </row>
    <row r="41" spans="1:7" s="23" customFormat="1" x14ac:dyDescent="0.15">
      <c r="A41" s="24"/>
      <c r="D41" s="24"/>
      <c r="E41" s="24"/>
      <c r="F41" s="24"/>
      <c r="G41" s="24"/>
    </row>
    <row r="42" spans="1:7" s="23" customFormat="1" x14ac:dyDescent="0.15">
      <c r="A42" s="24"/>
      <c r="D42" s="24"/>
      <c r="E42" s="24"/>
      <c r="F42" s="24"/>
      <c r="G42" s="24"/>
    </row>
    <row r="43" spans="1:7" s="23" customFormat="1" x14ac:dyDescent="0.15">
      <c r="A43" s="24"/>
      <c r="D43" s="24"/>
      <c r="E43" s="24"/>
      <c r="F43" s="24"/>
      <c r="G43" s="24"/>
    </row>
    <row r="44" spans="1:7" s="23" customFormat="1" x14ac:dyDescent="0.15">
      <c r="A44" s="24"/>
      <c r="D44" s="24"/>
      <c r="E44" s="24"/>
      <c r="F44" s="24"/>
      <c r="G44" s="24"/>
    </row>
    <row r="45" spans="1:7" s="23" customFormat="1" x14ac:dyDescent="0.15">
      <c r="A45" s="24"/>
      <c r="D45" s="24"/>
      <c r="E45" s="24"/>
      <c r="F45" s="24"/>
      <c r="G45" s="24"/>
    </row>
    <row r="46" spans="1:7" s="23" customFormat="1" x14ac:dyDescent="0.15">
      <c r="A46" s="24"/>
      <c r="D46" s="24"/>
      <c r="E46" s="24"/>
      <c r="F46" s="24"/>
      <c r="G46" s="24"/>
    </row>
    <row r="47" spans="1:7" s="23" customFormat="1" x14ac:dyDescent="0.15">
      <c r="A47" s="24"/>
      <c r="D47" s="24"/>
      <c r="E47" s="24"/>
      <c r="F47" s="24"/>
      <c r="G47" s="24"/>
    </row>
    <row r="48" spans="1:7" s="23" customFormat="1" x14ac:dyDescent="0.15">
      <c r="A48" s="24"/>
      <c r="D48" s="24"/>
      <c r="E48" s="24"/>
      <c r="F48" s="24"/>
      <c r="G48" s="24"/>
    </row>
    <row r="49" spans="1:7" s="23" customFormat="1" x14ac:dyDescent="0.15">
      <c r="A49" s="24"/>
      <c r="D49" s="24"/>
      <c r="E49" s="24"/>
      <c r="F49" s="24"/>
      <c r="G49" s="24"/>
    </row>
    <row r="50" spans="1:7" s="23" customFormat="1" x14ac:dyDescent="0.15">
      <c r="A50" s="24"/>
      <c r="D50" s="24"/>
      <c r="E50" s="24"/>
      <c r="F50" s="24"/>
      <c r="G50" s="24"/>
    </row>
    <row r="51" spans="1:7" s="23" customFormat="1" x14ac:dyDescent="0.15">
      <c r="A51" s="24"/>
      <c r="D51" s="24"/>
      <c r="E51" s="24"/>
      <c r="F51" s="24"/>
      <c r="G51" s="24"/>
    </row>
    <row r="52" spans="1:7" s="23" customFormat="1" x14ac:dyDescent="0.15">
      <c r="A52" s="24"/>
      <c r="D52" s="24"/>
      <c r="E52" s="24"/>
      <c r="F52" s="24"/>
      <c r="G52" s="24"/>
    </row>
    <row r="53" spans="1:7" s="23" customFormat="1" x14ac:dyDescent="0.15">
      <c r="A53" s="24"/>
      <c r="D53" s="24"/>
      <c r="E53" s="24"/>
      <c r="F53" s="24"/>
      <c r="G53" s="24"/>
    </row>
    <row r="54" spans="1:7" s="23" customFormat="1" x14ac:dyDescent="0.15">
      <c r="A54" s="24"/>
      <c r="D54" s="24"/>
      <c r="E54" s="24"/>
      <c r="F54" s="24"/>
      <c r="G54" s="24"/>
    </row>
    <row r="55" spans="1:7" s="23" customFormat="1" x14ac:dyDescent="0.15">
      <c r="A55" s="24"/>
      <c r="D55" s="24"/>
      <c r="E55" s="24"/>
      <c r="F55" s="24"/>
      <c r="G55" s="24"/>
    </row>
    <row r="56" spans="1:7" s="23" customFormat="1" x14ac:dyDescent="0.15">
      <c r="A56" s="24"/>
      <c r="D56" s="24"/>
      <c r="E56" s="24"/>
      <c r="F56" s="24"/>
      <c r="G56" s="24"/>
    </row>
    <row r="57" spans="1:7" s="23" customFormat="1" x14ac:dyDescent="0.15">
      <c r="A57" s="24"/>
      <c r="D57" s="24"/>
      <c r="E57" s="24"/>
      <c r="F57" s="24"/>
      <c r="G57" s="24"/>
    </row>
    <row r="58" spans="1:7" s="23" customFormat="1" x14ac:dyDescent="0.15">
      <c r="A58" s="24"/>
      <c r="D58" s="24"/>
      <c r="E58" s="24"/>
      <c r="F58" s="24"/>
      <c r="G58" s="24"/>
    </row>
    <row r="59" spans="1:7" s="23" customFormat="1" x14ac:dyDescent="0.15">
      <c r="A59" s="24"/>
      <c r="D59" s="24"/>
      <c r="E59" s="24"/>
      <c r="F59" s="24"/>
      <c r="G59" s="24"/>
    </row>
    <row r="60" spans="1:7" s="23" customFormat="1" x14ac:dyDescent="0.15">
      <c r="A60" s="24"/>
      <c r="D60" s="24"/>
      <c r="E60" s="24"/>
      <c r="F60" s="24"/>
      <c r="G60" s="24"/>
    </row>
    <row r="61" spans="1:7" s="23" customFormat="1" x14ac:dyDescent="0.15">
      <c r="A61" s="24"/>
      <c r="D61" s="24"/>
      <c r="E61" s="24"/>
      <c r="F61" s="24"/>
      <c r="G61" s="24"/>
    </row>
    <row r="62" spans="1:7" s="23" customFormat="1" x14ac:dyDescent="0.15">
      <c r="A62" s="24"/>
      <c r="D62" s="24"/>
      <c r="E62" s="24"/>
      <c r="F62" s="24"/>
      <c r="G62" s="24"/>
    </row>
    <row r="63" spans="1:7" s="23" customFormat="1" x14ac:dyDescent="0.15">
      <c r="A63" s="24"/>
      <c r="D63" s="24"/>
      <c r="E63" s="24"/>
      <c r="F63" s="24"/>
      <c r="G63" s="24"/>
    </row>
    <row r="64" spans="1:7" s="23" customFormat="1" x14ac:dyDescent="0.15">
      <c r="A64" s="24"/>
      <c r="D64" s="24"/>
      <c r="E64" s="24"/>
      <c r="F64" s="24"/>
      <c r="G64" s="24"/>
    </row>
    <row r="65" spans="1:7" s="23" customFormat="1" x14ac:dyDescent="0.15">
      <c r="A65" s="24"/>
      <c r="D65" s="24"/>
      <c r="E65" s="24"/>
      <c r="F65" s="24"/>
      <c r="G65" s="24"/>
    </row>
    <row r="66" spans="1:7" s="23" customFormat="1" x14ac:dyDescent="0.15">
      <c r="A66" s="24"/>
      <c r="D66" s="24"/>
      <c r="E66" s="24"/>
      <c r="F66" s="24"/>
      <c r="G66" s="24"/>
    </row>
    <row r="67" spans="1:7" s="23" customFormat="1" x14ac:dyDescent="0.15">
      <c r="A67" s="24"/>
      <c r="D67" s="24"/>
      <c r="E67" s="24"/>
      <c r="F67" s="24"/>
      <c r="G67" s="24"/>
    </row>
    <row r="68" spans="1:7" s="23" customFormat="1" x14ac:dyDescent="0.15">
      <c r="A68" s="24"/>
      <c r="D68" s="24"/>
      <c r="E68" s="24"/>
      <c r="F68" s="24"/>
      <c r="G68" s="24"/>
    </row>
    <row r="69" spans="1:7" s="23" customFormat="1" x14ac:dyDescent="0.15">
      <c r="A69" s="24"/>
      <c r="D69" s="24"/>
      <c r="E69" s="24"/>
      <c r="F69" s="24"/>
      <c r="G69" s="24"/>
    </row>
    <row r="70" spans="1:7" s="23" customFormat="1" x14ac:dyDescent="0.15">
      <c r="A70" s="24"/>
      <c r="D70" s="24"/>
      <c r="E70" s="24"/>
      <c r="F70" s="24"/>
      <c r="G70" s="24"/>
    </row>
    <row r="71" spans="1:7" s="23" customFormat="1" x14ac:dyDescent="0.15">
      <c r="A71" s="24"/>
      <c r="D71" s="24"/>
      <c r="E71" s="24"/>
      <c r="F71" s="24"/>
      <c r="G71" s="24"/>
    </row>
    <row r="72" spans="1:7" s="23" customFormat="1" x14ac:dyDescent="0.15">
      <c r="A72" s="24"/>
      <c r="D72" s="24"/>
      <c r="E72" s="24"/>
      <c r="F72" s="24"/>
      <c r="G72" s="24"/>
    </row>
    <row r="73" spans="1:7" s="23" customFormat="1" x14ac:dyDescent="0.15">
      <c r="A73" s="24"/>
      <c r="D73" s="24"/>
      <c r="E73" s="24"/>
      <c r="F73" s="24"/>
      <c r="G73" s="24"/>
    </row>
    <row r="74" spans="1:7" s="23" customFormat="1" x14ac:dyDescent="0.15">
      <c r="A74" s="24"/>
      <c r="D74" s="24"/>
      <c r="E74" s="24"/>
      <c r="F74" s="24"/>
      <c r="G74" s="24"/>
    </row>
    <row r="75" spans="1:7" s="23" customFormat="1" x14ac:dyDescent="0.15">
      <c r="A75" s="24"/>
      <c r="D75" s="24"/>
      <c r="E75" s="24"/>
      <c r="F75" s="24"/>
      <c r="G75" s="24"/>
    </row>
    <row r="76" spans="1:7" s="23" customFormat="1" x14ac:dyDescent="0.15">
      <c r="A76" s="24"/>
      <c r="D76" s="24"/>
      <c r="E76" s="24"/>
      <c r="F76" s="24"/>
      <c r="G76" s="24"/>
    </row>
    <row r="77" spans="1:7" s="23" customFormat="1" x14ac:dyDescent="0.15">
      <c r="A77" s="24"/>
      <c r="D77" s="24"/>
      <c r="E77" s="24"/>
      <c r="F77" s="24"/>
      <c r="G77" s="24"/>
    </row>
    <row r="78" spans="1:7" s="23" customFormat="1" x14ac:dyDescent="0.15">
      <c r="A78" s="24"/>
      <c r="D78" s="24"/>
      <c r="E78" s="24"/>
      <c r="F78" s="24"/>
      <c r="G78" s="24"/>
    </row>
    <row r="79" spans="1:7" s="23" customFormat="1" x14ac:dyDescent="0.15">
      <c r="A79" s="24"/>
      <c r="D79" s="24"/>
      <c r="E79" s="24"/>
      <c r="F79" s="24"/>
      <c r="G79" s="24"/>
    </row>
    <row r="80" spans="1:7" s="23" customFormat="1" x14ac:dyDescent="0.15">
      <c r="A80" s="24"/>
      <c r="D80" s="24"/>
      <c r="E80" s="24"/>
      <c r="F80" s="24"/>
      <c r="G80" s="24"/>
    </row>
    <row r="81" spans="1:7" s="23" customFormat="1" x14ac:dyDescent="0.15">
      <c r="A81" s="24"/>
      <c r="D81" s="24"/>
      <c r="E81" s="24"/>
      <c r="F81" s="24"/>
      <c r="G81" s="24"/>
    </row>
    <row r="82" spans="1:7" s="23" customFormat="1" x14ac:dyDescent="0.15">
      <c r="A82" s="24"/>
      <c r="D82" s="24"/>
      <c r="E82" s="24"/>
      <c r="F82" s="24"/>
      <c r="G82" s="24"/>
    </row>
    <row r="83" spans="1:7" s="23" customFormat="1" x14ac:dyDescent="0.15">
      <c r="A83" s="24"/>
      <c r="D83" s="24"/>
      <c r="E83" s="24"/>
      <c r="F83" s="24"/>
      <c r="G83" s="24"/>
    </row>
    <row r="84" spans="1:7" s="23" customFormat="1" x14ac:dyDescent="0.15">
      <c r="A84" s="24"/>
      <c r="D84" s="24"/>
      <c r="E84" s="24"/>
      <c r="F84" s="24"/>
      <c r="G84" s="24"/>
    </row>
    <row r="85" spans="1:7" s="23" customFormat="1" x14ac:dyDescent="0.15">
      <c r="A85" s="24"/>
      <c r="D85" s="24"/>
      <c r="E85" s="24"/>
      <c r="F85" s="24"/>
      <c r="G85" s="24"/>
    </row>
    <row r="86" spans="1:7" s="23" customFormat="1" x14ac:dyDescent="0.15">
      <c r="A86" s="24"/>
      <c r="D86" s="24"/>
      <c r="E86" s="24"/>
      <c r="F86" s="24"/>
      <c r="G86" s="24"/>
    </row>
    <row r="87" spans="1:7" s="23" customFormat="1" x14ac:dyDescent="0.15">
      <c r="A87" s="24"/>
      <c r="D87" s="24"/>
      <c r="E87" s="24"/>
      <c r="F87" s="24"/>
      <c r="G87" s="24"/>
    </row>
    <row r="88" spans="1:7" s="23" customFormat="1" x14ac:dyDescent="0.15">
      <c r="A88" s="24"/>
      <c r="D88" s="24"/>
      <c r="E88" s="24"/>
      <c r="F88" s="24"/>
      <c r="G88" s="24"/>
    </row>
    <row r="89" spans="1:7" s="23" customFormat="1" x14ac:dyDescent="0.15">
      <c r="A89" s="24"/>
      <c r="D89" s="24"/>
      <c r="E89" s="24"/>
      <c r="F89" s="24"/>
      <c r="G89" s="24"/>
    </row>
    <row r="90" spans="1:7" s="23" customFormat="1" x14ac:dyDescent="0.15">
      <c r="A90" s="24"/>
      <c r="D90" s="24"/>
      <c r="E90" s="24"/>
      <c r="F90" s="24"/>
      <c r="G90" s="24"/>
    </row>
    <row r="91" spans="1:7" s="23" customFormat="1" x14ac:dyDescent="0.15">
      <c r="A91" s="24"/>
      <c r="D91" s="24"/>
      <c r="E91" s="24"/>
      <c r="F91" s="24"/>
      <c r="G91" s="24"/>
    </row>
    <row r="92" spans="1:7" s="23" customFormat="1" x14ac:dyDescent="0.15">
      <c r="A92" s="24"/>
      <c r="D92" s="24"/>
      <c r="E92" s="24"/>
      <c r="F92" s="24"/>
      <c r="G92" s="24"/>
    </row>
    <row r="93" spans="1:7" s="23" customFormat="1" x14ac:dyDescent="0.15">
      <c r="A93" s="24"/>
      <c r="D93" s="24"/>
      <c r="E93" s="24"/>
      <c r="F93" s="24"/>
      <c r="G93" s="24"/>
    </row>
    <row r="94" spans="1:7" s="23" customFormat="1" x14ac:dyDescent="0.15">
      <c r="A94" s="24"/>
      <c r="D94" s="24"/>
      <c r="E94" s="24"/>
      <c r="F94" s="24"/>
      <c r="G94" s="24"/>
    </row>
    <row r="95" spans="1:7" s="23" customFormat="1" x14ac:dyDescent="0.15">
      <c r="A95" s="24"/>
      <c r="D95" s="24"/>
      <c r="E95" s="24"/>
      <c r="F95" s="24"/>
      <c r="G95" s="24"/>
    </row>
    <row r="96" spans="1:7" s="23" customFormat="1" x14ac:dyDescent="0.15">
      <c r="A96" s="24"/>
      <c r="D96" s="24"/>
      <c r="E96" s="24"/>
      <c r="F96" s="24"/>
      <c r="G96" s="24"/>
    </row>
    <row r="97" spans="1:7" s="23" customFormat="1" x14ac:dyDescent="0.15">
      <c r="A97" s="24"/>
      <c r="D97" s="24"/>
      <c r="E97" s="24"/>
      <c r="F97" s="24"/>
      <c r="G97" s="24"/>
    </row>
    <row r="98" spans="1:7" s="23" customFormat="1" x14ac:dyDescent="0.15">
      <c r="A98" s="24"/>
      <c r="D98" s="24"/>
      <c r="E98" s="24"/>
      <c r="F98" s="24"/>
      <c r="G98" s="24"/>
    </row>
    <row r="99" spans="1:7" s="23" customFormat="1" x14ac:dyDescent="0.15">
      <c r="A99" s="24"/>
      <c r="D99" s="24"/>
      <c r="E99" s="24"/>
      <c r="F99" s="24"/>
      <c r="G99" s="24"/>
    </row>
    <row r="100" spans="1:7" s="23" customFormat="1" x14ac:dyDescent="0.15">
      <c r="A100" s="24"/>
      <c r="D100" s="24"/>
      <c r="E100" s="24"/>
      <c r="F100" s="24"/>
      <c r="G100" s="24"/>
    </row>
    <row r="101" spans="1:7" s="23" customFormat="1" x14ac:dyDescent="0.15">
      <c r="A101" s="24"/>
      <c r="D101" s="24"/>
      <c r="E101" s="24"/>
      <c r="F101" s="24"/>
      <c r="G101" s="24"/>
    </row>
    <row r="102" spans="1:7" s="23" customFormat="1" x14ac:dyDescent="0.15">
      <c r="A102" s="24"/>
      <c r="D102" s="24"/>
      <c r="E102" s="24"/>
      <c r="F102" s="24"/>
      <c r="G102" s="24"/>
    </row>
    <row r="103" spans="1:7" s="23" customFormat="1" x14ac:dyDescent="0.15">
      <c r="A103" s="24"/>
      <c r="D103" s="24"/>
      <c r="E103" s="24"/>
      <c r="F103" s="24"/>
      <c r="G103" s="24"/>
    </row>
    <row r="104" spans="1:7" s="23" customFormat="1" x14ac:dyDescent="0.15">
      <c r="A104" s="24"/>
      <c r="D104" s="24"/>
      <c r="E104" s="24"/>
      <c r="F104" s="24"/>
      <c r="G104" s="24"/>
    </row>
    <row r="105" spans="1:7" s="23" customFormat="1" x14ac:dyDescent="0.15">
      <c r="A105" s="24"/>
      <c r="D105" s="24"/>
      <c r="E105" s="24"/>
      <c r="F105" s="24"/>
      <c r="G105" s="24"/>
    </row>
    <row r="106" spans="1:7" s="23" customFormat="1" x14ac:dyDescent="0.15">
      <c r="A106" s="24"/>
      <c r="D106" s="24"/>
      <c r="E106" s="24"/>
      <c r="F106" s="24"/>
      <c r="G106" s="24"/>
    </row>
    <row r="107" spans="1:7" s="23" customFormat="1" x14ac:dyDescent="0.15">
      <c r="A107" s="24"/>
      <c r="D107" s="24"/>
      <c r="E107" s="24"/>
      <c r="F107" s="24"/>
      <c r="G107" s="24"/>
    </row>
    <row r="108" spans="1:7" s="23" customFormat="1" x14ac:dyDescent="0.15">
      <c r="A108" s="24"/>
      <c r="D108" s="24"/>
      <c r="E108" s="24"/>
      <c r="F108" s="24"/>
      <c r="G108" s="24"/>
    </row>
    <row r="109" spans="1:7" s="23" customFormat="1" x14ac:dyDescent="0.15">
      <c r="A109" s="24"/>
      <c r="D109" s="24"/>
      <c r="E109" s="24"/>
      <c r="F109" s="24"/>
      <c r="G109" s="24"/>
    </row>
    <row r="110" spans="1:7" s="23" customFormat="1" x14ac:dyDescent="0.15">
      <c r="A110" s="24"/>
      <c r="D110" s="24"/>
      <c r="E110" s="24"/>
      <c r="F110" s="24"/>
      <c r="G110" s="24"/>
    </row>
    <row r="111" spans="1:7" s="23" customFormat="1" x14ac:dyDescent="0.15">
      <c r="A111" s="24"/>
      <c r="D111" s="24"/>
      <c r="E111" s="24"/>
      <c r="F111" s="24"/>
      <c r="G111" s="24"/>
    </row>
    <row r="112" spans="1:7" s="23" customFormat="1" x14ac:dyDescent="0.15">
      <c r="A112" s="24"/>
      <c r="D112" s="24"/>
      <c r="E112" s="24"/>
      <c r="F112" s="24"/>
      <c r="G112" s="24"/>
    </row>
    <row r="113" spans="1:7" s="23" customFormat="1" x14ac:dyDescent="0.15">
      <c r="A113" s="24"/>
      <c r="D113" s="24"/>
      <c r="E113" s="24"/>
      <c r="F113" s="24"/>
      <c r="G113" s="24"/>
    </row>
    <row r="114" spans="1:7" s="23" customFormat="1" x14ac:dyDescent="0.15">
      <c r="A114" s="24"/>
      <c r="D114" s="24"/>
      <c r="E114" s="24"/>
      <c r="F114" s="24"/>
      <c r="G114" s="24"/>
    </row>
    <row r="115" spans="1:7" s="23" customFormat="1" x14ac:dyDescent="0.15">
      <c r="A115" s="24"/>
      <c r="D115" s="24"/>
      <c r="E115" s="24"/>
      <c r="F115" s="24"/>
      <c r="G115" s="24"/>
    </row>
    <row r="116" spans="1:7" s="23" customFormat="1" x14ac:dyDescent="0.15">
      <c r="A116" s="24"/>
      <c r="D116" s="24"/>
      <c r="E116" s="24"/>
      <c r="F116" s="24"/>
      <c r="G116" s="24"/>
    </row>
    <row r="117" spans="1:7" s="23" customFormat="1" x14ac:dyDescent="0.15">
      <c r="A117" s="24"/>
      <c r="D117" s="24"/>
      <c r="E117" s="24"/>
      <c r="F117" s="24"/>
      <c r="G117" s="24"/>
    </row>
    <row r="118" spans="1:7" s="23" customFormat="1" x14ac:dyDescent="0.15">
      <c r="A118" s="24"/>
      <c r="D118" s="24"/>
      <c r="E118" s="24"/>
      <c r="F118" s="24"/>
      <c r="G118" s="24"/>
    </row>
    <row r="119" spans="1:7" s="23" customFormat="1" x14ac:dyDescent="0.15">
      <c r="A119" s="24"/>
      <c r="D119" s="24"/>
      <c r="E119" s="24"/>
      <c r="F119" s="24"/>
      <c r="G119" s="24"/>
    </row>
    <row r="120" spans="1:7" s="23" customFormat="1" x14ac:dyDescent="0.15">
      <c r="A120" s="24"/>
      <c r="D120" s="24"/>
      <c r="E120" s="24"/>
      <c r="F120" s="24"/>
      <c r="G120" s="24"/>
    </row>
    <row r="121" spans="1:7" s="23" customFormat="1" x14ac:dyDescent="0.15">
      <c r="A121" s="24"/>
      <c r="D121" s="24"/>
      <c r="E121" s="24"/>
      <c r="F121" s="24"/>
      <c r="G121" s="24"/>
    </row>
    <row r="122" spans="1:7" s="23" customFormat="1" x14ac:dyDescent="0.15">
      <c r="A122" s="24"/>
      <c r="D122" s="24"/>
      <c r="E122" s="24"/>
      <c r="F122" s="24"/>
      <c r="G122" s="24"/>
    </row>
    <row r="123" spans="1:7" s="23" customFormat="1" x14ac:dyDescent="0.15">
      <c r="A123" s="24"/>
      <c r="D123" s="24"/>
      <c r="E123" s="24"/>
      <c r="F123" s="24"/>
      <c r="G123" s="24"/>
    </row>
    <row r="124" spans="1:7" s="23" customFormat="1" x14ac:dyDescent="0.15">
      <c r="A124" s="24"/>
      <c r="D124" s="24"/>
      <c r="E124" s="24"/>
      <c r="F124" s="24"/>
      <c r="G124" s="24"/>
    </row>
    <row r="125" spans="1:7" s="23" customFormat="1" x14ac:dyDescent="0.15">
      <c r="A125" s="24"/>
      <c r="D125" s="24"/>
      <c r="E125" s="24"/>
      <c r="F125" s="24"/>
      <c r="G125" s="24"/>
    </row>
    <row r="126" spans="1:7" s="23" customFormat="1" x14ac:dyDescent="0.15">
      <c r="A126" s="24"/>
      <c r="D126" s="24"/>
      <c r="E126" s="24"/>
      <c r="F126" s="24"/>
      <c r="G126" s="24"/>
    </row>
    <row r="127" spans="1:7" s="23" customFormat="1" x14ac:dyDescent="0.15">
      <c r="A127" s="24"/>
      <c r="D127" s="24"/>
      <c r="E127" s="24"/>
      <c r="F127" s="24"/>
      <c r="G127" s="24"/>
    </row>
    <row r="128" spans="1:7" s="23" customFormat="1" x14ac:dyDescent="0.15">
      <c r="A128" s="24"/>
      <c r="D128" s="24"/>
      <c r="E128" s="24"/>
      <c r="F128" s="24"/>
      <c r="G128" s="24"/>
    </row>
    <row r="129" spans="1:7" s="23" customFormat="1" x14ac:dyDescent="0.15">
      <c r="A129" s="24"/>
      <c r="D129" s="24"/>
      <c r="E129" s="24"/>
      <c r="F129" s="24"/>
      <c r="G129" s="24"/>
    </row>
    <row r="130" spans="1:7" s="23" customFormat="1" x14ac:dyDescent="0.15">
      <c r="A130" s="24"/>
      <c r="D130" s="24"/>
      <c r="E130" s="24"/>
      <c r="F130" s="24"/>
      <c r="G130" s="24"/>
    </row>
    <row r="131" spans="1:7" s="23" customFormat="1" x14ac:dyDescent="0.15">
      <c r="A131" s="24"/>
      <c r="D131" s="24"/>
      <c r="E131" s="24"/>
      <c r="F131" s="24"/>
      <c r="G131" s="24"/>
    </row>
    <row r="132" spans="1:7" s="23" customFormat="1" x14ac:dyDescent="0.15">
      <c r="A132" s="24"/>
      <c r="D132" s="24"/>
      <c r="E132" s="24"/>
      <c r="F132" s="24"/>
      <c r="G132" s="24"/>
    </row>
    <row r="133" spans="1:7" s="23" customFormat="1" x14ac:dyDescent="0.15">
      <c r="A133" s="24"/>
      <c r="D133" s="24"/>
      <c r="E133" s="24"/>
      <c r="F133" s="24"/>
      <c r="G133" s="24"/>
    </row>
    <row r="134" spans="1:7" s="23" customFormat="1" x14ac:dyDescent="0.15">
      <c r="A134" s="24"/>
      <c r="D134" s="24"/>
      <c r="E134" s="24"/>
      <c r="F134" s="24"/>
      <c r="G134" s="24"/>
    </row>
    <row r="135" spans="1:7" s="23" customFormat="1" x14ac:dyDescent="0.15">
      <c r="A135" s="24"/>
      <c r="D135" s="24"/>
      <c r="E135" s="24"/>
      <c r="F135" s="24"/>
      <c r="G135" s="24"/>
    </row>
    <row r="136" spans="1:7" s="23" customFormat="1" x14ac:dyDescent="0.15">
      <c r="A136" s="24"/>
      <c r="D136" s="24"/>
      <c r="E136" s="24"/>
      <c r="F136" s="24"/>
      <c r="G136" s="24"/>
    </row>
    <row r="137" spans="1:7" s="23" customFormat="1" x14ac:dyDescent="0.15">
      <c r="A137" s="24"/>
      <c r="D137" s="24"/>
      <c r="E137" s="24"/>
      <c r="F137" s="24"/>
      <c r="G137" s="24"/>
    </row>
    <row r="138" spans="1:7" s="23" customFormat="1" x14ac:dyDescent="0.15">
      <c r="A138" s="24"/>
      <c r="D138" s="24"/>
      <c r="E138" s="24"/>
      <c r="F138" s="24"/>
      <c r="G138" s="24"/>
    </row>
    <row r="139" spans="1:7" s="23" customFormat="1" x14ac:dyDescent="0.15">
      <c r="A139" s="24"/>
      <c r="D139" s="24"/>
      <c r="E139" s="24"/>
      <c r="F139" s="24"/>
      <c r="G139" s="24"/>
    </row>
    <row r="140" spans="1:7" s="23" customFormat="1" x14ac:dyDescent="0.15">
      <c r="A140" s="24"/>
      <c r="D140" s="24"/>
      <c r="E140" s="24"/>
      <c r="F140" s="24"/>
      <c r="G140" s="24"/>
    </row>
    <row r="141" spans="1:7" s="23" customFormat="1" x14ac:dyDescent="0.15">
      <c r="A141" s="24"/>
      <c r="D141" s="24"/>
      <c r="E141" s="24"/>
      <c r="F141" s="24"/>
      <c r="G141" s="24"/>
    </row>
    <row r="142" spans="1:7" s="23" customFormat="1" x14ac:dyDescent="0.15">
      <c r="A142" s="24"/>
      <c r="D142" s="24"/>
      <c r="E142" s="24"/>
      <c r="F142" s="24"/>
      <c r="G142" s="24"/>
    </row>
    <row r="143" spans="1:7" s="23" customFormat="1" x14ac:dyDescent="0.15">
      <c r="A143" s="24"/>
      <c r="D143" s="24"/>
      <c r="E143" s="24"/>
      <c r="F143" s="24"/>
      <c r="G143" s="24"/>
    </row>
    <row r="144" spans="1:7" s="23" customFormat="1" x14ac:dyDescent="0.15">
      <c r="A144" s="24"/>
      <c r="D144" s="24"/>
      <c r="E144" s="24"/>
      <c r="F144" s="24"/>
      <c r="G144" s="24"/>
    </row>
    <row r="145" spans="1:7" s="23" customFormat="1" x14ac:dyDescent="0.15">
      <c r="A145" s="24"/>
      <c r="D145" s="24"/>
      <c r="E145" s="24"/>
      <c r="F145" s="24"/>
      <c r="G145" s="24"/>
    </row>
    <row r="146" spans="1:7" s="23" customFormat="1" x14ac:dyDescent="0.15">
      <c r="A146" s="24"/>
      <c r="D146" s="24"/>
      <c r="E146" s="24"/>
      <c r="F146" s="24"/>
      <c r="G146" s="24"/>
    </row>
    <row r="147" spans="1:7" s="23" customFormat="1" x14ac:dyDescent="0.15">
      <c r="A147" s="24"/>
      <c r="D147" s="24"/>
      <c r="E147" s="24"/>
      <c r="F147" s="24"/>
      <c r="G147" s="24"/>
    </row>
    <row r="148" spans="1:7" s="23" customFormat="1" x14ac:dyDescent="0.15">
      <c r="A148" s="24"/>
      <c r="D148" s="24"/>
      <c r="E148" s="24"/>
      <c r="F148" s="24"/>
      <c r="G148" s="24"/>
    </row>
    <row r="149" spans="1:7" s="23" customFormat="1" x14ac:dyDescent="0.15">
      <c r="A149" s="24"/>
      <c r="D149" s="24"/>
      <c r="E149" s="24"/>
      <c r="F149" s="24"/>
      <c r="G149" s="24"/>
    </row>
    <row r="150" spans="1:7" s="23" customFormat="1" x14ac:dyDescent="0.15">
      <c r="A150" s="24"/>
      <c r="D150" s="24"/>
      <c r="E150" s="24"/>
      <c r="F150" s="24"/>
      <c r="G150" s="24"/>
    </row>
    <row r="151" spans="1:7" s="23" customFormat="1" x14ac:dyDescent="0.15">
      <c r="A151" s="24"/>
      <c r="D151" s="24"/>
      <c r="E151" s="24"/>
      <c r="F151" s="24"/>
      <c r="G151" s="24"/>
    </row>
    <row r="152" spans="1:7" s="23" customFormat="1" x14ac:dyDescent="0.15">
      <c r="A152" s="24"/>
      <c r="D152" s="24"/>
      <c r="E152" s="24"/>
      <c r="F152" s="24"/>
      <c r="G152" s="24"/>
    </row>
    <row r="153" spans="1:7" s="23" customFormat="1" x14ac:dyDescent="0.15">
      <c r="A153" s="24"/>
      <c r="D153" s="24"/>
      <c r="E153" s="24"/>
      <c r="F153" s="24"/>
      <c r="G153" s="24"/>
    </row>
    <row r="154" spans="1:7" s="23" customFormat="1" x14ac:dyDescent="0.15">
      <c r="A154" s="24"/>
      <c r="D154" s="24"/>
      <c r="E154" s="24"/>
      <c r="F154" s="24"/>
      <c r="G154" s="24"/>
    </row>
    <row r="155" spans="1:7" s="23" customFormat="1" x14ac:dyDescent="0.15">
      <c r="A155" s="24"/>
      <c r="D155" s="24"/>
      <c r="E155" s="24"/>
      <c r="F155" s="24"/>
      <c r="G155" s="24"/>
    </row>
    <row r="156" spans="1:7" s="23" customFormat="1" x14ac:dyDescent="0.15">
      <c r="A156" s="24"/>
      <c r="D156" s="24"/>
      <c r="E156" s="24"/>
      <c r="F156" s="24"/>
      <c r="G156" s="24"/>
    </row>
    <row r="157" spans="1:7" s="23" customFormat="1" x14ac:dyDescent="0.15">
      <c r="A157" s="24"/>
      <c r="D157" s="24"/>
      <c r="E157" s="24"/>
      <c r="F157" s="24"/>
      <c r="G157" s="24"/>
    </row>
    <row r="158" spans="1:7" s="23" customFormat="1" x14ac:dyDescent="0.15">
      <c r="A158" s="24"/>
      <c r="D158" s="24"/>
      <c r="E158" s="24"/>
      <c r="F158" s="24"/>
      <c r="G158" s="24"/>
    </row>
    <row r="159" spans="1:7" s="23" customFormat="1" x14ac:dyDescent="0.15">
      <c r="A159" s="24"/>
      <c r="D159" s="24"/>
      <c r="E159" s="24"/>
      <c r="F159" s="24"/>
      <c r="G159" s="24"/>
    </row>
    <row r="160" spans="1:7" s="23" customFormat="1" x14ac:dyDescent="0.15">
      <c r="A160" s="24"/>
      <c r="D160" s="24"/>
      <c r="E160" s="24"/>
      <c r="F160" s="24"/>
      <c r="G160" s="24"/>
    </row>
    <row r="161" spans="1:7" s="23" customFormat="1" x14ac:dyDescent="0.15">
      <c r="A161" s="24"/>
      <c r="D161" s="24"/>
      <c r="E161" s="24"/>
      <c r="F161" s="24"/>
      <c r="G161" s="24"/>
    </row>
    <row r="162" spans="1:7" s="23" customFormat="1" x14ac:dyDescent="0.15">
      <c r="A162" s="24"/>
      <c r="D162" s="24"/>
      <c r="E162" s="24"/>
      <c r="F162" s="24"/>
      <c r="G162" s="24"/>
    </row>
    <row r="163" spans="1:7" s="23" customFormat="1" x14ac:dyDescent="0.15">
      <c r="A163" s="24"/>
      <c r="D163" s="24"/>
      <c r="E163" s="24"/>
      <c r="F163" s="24"/>
      <c r="G163" s="24"/>
    </row>
    <row r="164" spans="1:7" s="23" customFormat="1" x14ac:dyDescent="0.15">
      <c r="A164" s="24"/>
      <c r="D164" s="24"/>
      <c r="E164" s="24"/>
      <c r="F164" s="24"/>
      <c r="G164" s="24"/>
    </row>
    <row r="165" spans="1:7" s="23" customFormat="1" x14ac:dyDescent="0.15">
      <c r="A165" s="24"/>
      <c r="D165" s="24"/>
      <c r="E165" s="24"/>
      <c r="F165" s="24"/>
      <c r="G165" s="24"/>
    </row>
    <row r="166" spans="1:7" s="23" customFormat="1" x14ac:dyDescent="0.15">
      <c r="A166" s="24"/>
      <c r="D166" s="24"/>
      <c r="E166" s="24"/>
      <c r="F166" s="24"/>
      <c r="G166" s="24"/>
    </row>
    <row r="167" spans="1:7" s="23" customFormat="1" x14ac:dyDescent="0.15">
      <c r="A167" s="24"/>
      <c r="D167" s="24"/>
      <c r="E167" s="24"/>
      <c r="F167" s="24"/>
      <c r="G167" s="24"/>
    </row>
    <row r="168" spans="1:7" s="23" customFormat="1" x14ac:dyDescent="0.15">
      <c r="A168" s="24"/>
      <c r="D168" s="24"/>
      <c r="E168" s="24"/>
      <c r="F168" s="24"/>
      <c r="G168" s="24"/>
    </row>
    <row r="169" spans="1:7" s="23" customFormat="1" x14ac:dyDescent="0.15">
      <c r="A169" s="24"/>
      <c r="D169" s="24"/>
      <c r="E169" s="24"/>
      <c r="F169" s="24"/>
      <c r="G169" s="24"/>
    </row>
    <row r="170" spans="1:7" s="23" customFormat="1" x14ac:dyDescent="0.15">
      <c r="A170" s="24"/>
      <c r="D170" s="24"/>
      <c r="E170" s="24"/>
      <c r="F170" s="24"/>
      <c r="G170" s="24"/>
    </row>
    <row r="171" spans="1:7" s="23" customFormat="1" x14ac:dyDescent="0.15">
      <c r="A171" s="24"/>
      <c r="D171" s="24"/>
      <c r="E171" s="24"/>
      <c r="F171" s="24"/>
      <c r="G171" s="24"/>
    </row>
    <row r="172" spans="1:7" s="23" customFormat="1" x14ac:dyDescent="0.15">
      <c r="A172" s="24"/>
      <c r="D172" s="24"/>
      <c r="E172" s="24"/>
      <c r="F172" s="24"/>
      <c r="G172" s="24"/>
    </row>
    <row r="173" spans="1:7" s="23" customFormat="1" x14ac:dyDescent="0.15">
      <c r="A173" s="24"/>
      <c r="D173" s="24"/>
      <c r="E173" s="24"/>
      <c r="F173" s="24"/>
      <c r="G173" s="24"/>
    </row>
    <row r="174" spans="1:7" s="23" customFormat="1" x14ac:dyDescent="0.15">
      <c r="A174" s="24"/>
      <c r="D174" s="24"/>
      <c r="E174" s="24"/>
      <c r="F174" s="24"/>
      <c r="G174" s="24"/>
    </row>
    <row r="175" spans="1:7" s="23" customFormat="1" x14ac:dyDescent="0.15">
      <c r="A175" s="24"/>
      <c r="D175" s="24"/>
      <c r="E175" s="24"/>
      <c r="F175" s="24"/>
      <c r="G175" s="24"/>
    </row>
    <row r="176" spans="1:7" s="23" customFormat="1" x14ac:dyDescent="0.15">
      <c r="A176" s="24"/>
      <c r="D176" s="24"/>
      <c r="E176" s="24"/>
      <c r="F176" s="24"/>
      <c r="G176" s="24"/>
    </row>
    <row r="177" spans="1:7" s="23" customFormat="1" x14ac:dyDescent="0.15">
      <c r="A177" s="24"/>
      <c r="D177" s="24"/>
      <c r="E177" s="24"/>
      <c r="F177" s="24"/>
      <c r="G177" s="24"/>
    </row>
    <row r="178" spans="1:7" s="23" customFormat="1" x14ac:dyDescent="0.15">
      <c r="A178" s="24"/>
      <c r="D178" s="24"/>
      <c r="E178" s="24"/>
      <c r="F178" s="24"/>
      <c r="G178" s="24"/>
    </row>
    <row r="179" spans="1:7" s="23" customFormat="1" x14ac:dyDescent="0.15">
      <c r="A179" s="24"/>
      <c r="D179" s="24"/>
      <c r="E179" s="24"/>
      <c r="F179" s="24"/>
      <c r="G179" s="24"/>
    </row>
    <row r="180" spans="1:7" s="23" customFormat="1" x14ac:dyDescent="0.15">
      <c r="A180" s="24"/>
      <c r="D180" s="24"/>
      <c r="E180" s="24"/>
      <c r="F180" s="24"/>
      <c r="G180" s="24"/>
    </row>
    <row r="181" spans="1:7" s="23" customFormat="1" x14ac:dyDescent="0.15">
      <c r="A181" s="24"/>
      <c r="D181" s="24"/>
      <c r="E181" s="24"/>
      <c r="F181" s="24"/>
      <c r="G181" s="24"/>
    </row>
    <row r="182" spans="1:7" s="23" customFormat="1" x14ac:dyDescent="0.15">
      <c r="A182" s="24"/>
      <c r="D182" s="24"/>
      <c r="E182" s="24"/>
      <c r="F182" s="24"/>
      <c r="G182" s="24"/>
    </row>
    <row r="183" spans="1:7" s="23" customFormat="1" x14ac:dyDescent="0.15">
      <c r="A183" s="24"/>
      <c r="D183" s="24"/>
      <c r="E183" s="24"/>
      <c r="F183" s="24"/>
      <c r="G183" s="24"/>
    </row>
    <row r="184" spans="1:7" s="23" customFormat="1" x14ac:dyDescent="0.15">
      <c r="A184" s="24"/>
      <c r="D184" s="24"/>
      <c r="E184" s="24"/>
      <c r="F184" s="24"/>
      <c r="G184" s="24"/>
    </row>
    <row r="185" spans="1:7" s="23" customFormat="1" x14ac:dyDescent="0.15">
      <c r="A185" s="24"/>
      <c r="D185" s="24"/>
      <c r="E185" s="24"/>
      <c r="F185" s="24"/>
      <c r="G185" s="24"/>
    </row>
    <row r="186" spans="1:7" s="23" customFormat="1" x14ac:dyDescent="0.15">
      <c r="A186" s="24"/>
      <c r="D186" s="24"/>
      <c r="E186" s="24"/>
      <c r="F186" s="24"/>
      <c r="G186" s="24"/>
    </row>
    <row r="187" spans="1:7" s="23" customFormat="1" x14ac:dyDescent="0.15">
      <c r="A187" s="24"/>
      <c r="D187" s="24"/>
      <c r="E187" s="24"/>
      <c r="F187" s="24"/>
      <c r="G187" s="24"/>
    </row>
    <row r="188" spans="1:7" s="23" customFormat="1" x14ac:dyDescent="0.15">
      <c r="A188" s="24"/>
      <c r="D188" s="24"/>
      <c r="E188" s="24"/>
      <c r="F188" s="24"/>
      <c r="G188" s="24"/>
    </row>
    <row r="189" spans="1:7" s="23" customFormat="1" x14ac:dyDescent="0.15">
      <c r="A189" s="24"/>
      <c r="D189" s="24"/>
      <c r="E189" s="24"/>
      <c r="F189" s="24"/>
      <c r="G189" s="24"/>
    </row>
    <row r="190" spans="1:7" s="23" customFormat="1" x14ac:dyDescent="0.15">
      <c r="A190" s="24"/>
      <c r="D190" s="24"/>
      <c r="E190" s="24"/>
      <c r="F190" s="24"/>
      <c r="G190" s="24"/>
    </row>
    <row r="191" spans="1:7" s="23" customFormat="1" x14ac:dyDescent="0.15">
      <c r="A191" s="24"/>
      <c r="D191" s="24"/>
      <c r="E191" s="24"/>
      <c r="F191" s="24"/>
      <c r="G191" s="24"/>
    </row>
    <row r="192" spans="1:7" s="23" customFormat="1" x14ac:dyDescent="0.15">
      <c r="A192" s="24"/>
      <c r="D192" s="24"/>
      <c r="E192" s="24"/>
      <c r="F192" s="24"/>
      <c r="G192" s="24"/>
    </row>
    <row r="193" spans="1:7" s="23" customFormat="1" x14ac:dyDescent="0.15">
      <c r="A193" s="24"/>
      <c r="D193" s="24"/>
      <c r="E193" s="24"/>
      <c r="F193" s="24"/>
      <c r="G193" s="24"/>
    </row>
    <row r="194" spans="1:7" s="23" customFormat="1" x14ac:dyDescent="0.15">
      <c r="A194" s="24"/>
      <c r="D194" s="24"/>
      <c r="E194" s="24"/>
      <c r="F194" s="24"/>
      <c r="G194" s="24"/>
    </row>
    <row r="195" spans="1:7" s="23" customFormat="1" x14ac:dyDescent="0.15">
      <c r="A195" s="24"/>
      <c r="D195" s="24"/>
      <c r="E195" s="24"/>
      <c r="F195" s="24"/>
      <c r="G195" s="24"/>
    </row>
    <row r="196" spans="1:7" s="23" customFormat="1" x14ac:dyDescent="0.15">
      <c r="A196" s="24"/>
      <c r="D196" s="24"/>
      <c r="E196" s="24"/>
      <c r="F196" s="24"/>
      <c r="G196" s="24"/>
    </row>
    <row r="197" spans="1:7" s="23" customFormat="1" x14ac:dyDescent="0.15">
      <c r="A197" s="24"/>
      <c r="D197" s="24"/>
      <c r="E197" s="24"/>
      <c r="F197" s="24"/>
      <c r="G197" s="24"/>
    </row>
    <row r="198" spans="1:7" s="23" customFormat="1" x14ac:dyDescent="0.15">
      <c r="A198" s="24"/>
      <c r="D198" s="24"/>
      <c r="E198" s="24"/>
      <c r="F198" s="24"/>
      <c r="G198" s="24"/>
    </row>
    <row r="199" spans="1:7" s="23" customFormat="1" x14ac:dyDescent="0.15">
      <c r="A199" s="24"/>
      <c r="D199" s="24"/>
      <c r="E199" s="24"/>
      <c r="F199" s="24"/>
      <c r="G199" s="24"/>
    </row>
    <row r="200" spans="1:7" s="23" customFormat="1" x14ac:dyDescent="0.15">
      <c r="A200" s="24"/>
      <c r="D200" s="24"/>
      <c r="E200" s="24"/>
      <c r="F200" s="24"/>
      <c r="G200" s="24"/>
    </row>
    <row r="201" spans="1:7" s="23" customFormat="1" x14ac:dyDescent="0.15">
      <c r="A201" s="24"/>
      <c r="D201" s="24"/>
      <c r="E201" s="24"/>
      <c r="F201" s="24"/>
      <c r="G201" s="24"/>
    </row>
    <row r="202" spans="1:7" s="23" customFormat="1" x14ac:dyDescent="0.15">
      <c r="A202" s="24"/>
      <c r="D202" s="24"/>
      <c r="E202" s="24"/>
      <c r="F202" s="24"/>
      <c r="G202" s="24"/>
    </row>
    <row r="203" spans="1:7" s="23" customFormat="1" x14ac:dyDescent="0.15">
      <c r="A203" s="24"/>
      <c r="D203" s="24"/>
      <c r="E203" s="24"/>
      <c r="F203" s="24"/>
      <c r="G203" s="24"/>
    </row>
    <row r="204" spans="1:7" s="23" customFormat="1" x14ac:dyDescent="0.15">
      <c r="A204" s="24"/>
      <c r="D204" s="24"/>
      <c r="E204" s="24"/>
      <c r="F204" s="24"/>
      <c r="G204" s="24"/>
    </row>
    <row r="205" spans="1:7" s="23" customFormat="1" x14ac:dyDescent="0.15">
      <c r="A205" s="24"/>
      <c r="D205" s="24"/>
      <c r="E205" s="24"/>
      <c r="F205" s="24"/>
      <c r="G205" s="24"/>
    </row>
    <row r="206" spans="1:7" s="23" customFormat="1" x14ac:dyDescent="0.15">
      <c r="A206" s="24"/>
      <c r="D206" s="24"/>
      <c r="E206" s="24"/>
      <c r="F206" s="24"/>
      <c r="G206" s="24"/>
    </row>
    <row r="207" spans="1:7" s="23" customFormat="1" x14ac:dyDescent="0.15">
      <c r="A207" s="24"/>
      <c r="D207" s="24"/>
      <c r="E207" s="24"/>
      <c r="F207" s="24"/>
      <c r="G207" s="24"/>
    </row>
    <row r="208" spans="1:7" s="23" customFormat="1" x14ac:dyDescent="0.15">
      <c r="A208" s="24"/>
      <c r="D208" s="24"/>
      <c r="E208" s="24"/>
      <c r="F208" s="24"/>
      <c r="G208" s="24"/>
    </row>
    <row r="209" spans="1:7" s="23" customFormat="1" x14ac:dyDescent="0.15">
      <c r="A209" s="24"/>
      <c r="D209" s="24"/>
      <c r="E209" s="24"/>
      <c r="F209" s="24"/>
      <c r="G209" s="24"/>
    </row>
    <row r="210" spans="1:7" s="23" customFormat="1" x14ac:dyDescent="0.15">
      <c r="A210" s="24"/>
      <c r="D210" s="24"/>
      <c r="E210" s="24"/>
      <c r="F210" s="24"/>
      <c r="G210" s="24"/>
    </row>
    <row r="211" spans="1:7" s="23" customFormat="1" x14ac:dyDescent="0.15">
      <c r="A211" s="24"/>
      <c r="D211" s="24"/>
      <c r="E211" s="24"/>
      <c r="F211" s="24"/>
      <c r="G211" s="24"/>
    </row>
    <row r="212" spans="1:7" s="23" customFormat="1" x14ac:dyDescent="0.15">
      <c r="A212" s="24"/>
      <c r="D212" s="24"/>
      <c r="E212" s="24"/>
      <c r="F212" s="24"/>
      <c r="G212" s="24"/>
    </row>
    <row r="213" spans="1:7" s="23" customFormat="1" x14ac:dyDescent="0.15">
      <c r="A213" s="24"/>
      <c r="D213" s="24"/>
      <c r="E213" s="24"/>
      <c r="F213" s="24"/>
      <c r="G213" s="24"/>
    </row>
    <row r="214" spans="1:7" s="23" customFormat="1" x14ac:dyDescent="0.15">
      <c r="A214" s="24"/>
      <c r="D214" s="24"/>
      <c r="E214" s="24"/>
      <c r="F214" s="24"/>
      <c r="G214" s="24"/>
    </row>
    <row r="215" spans="1:7" s="23" customFormat="1" x14ac:dyDescent="0.15">
      <c r="A215" s="24"/>
      <c r="D215" s="24"/>
      <c r="E215" s="24"/>
      <c r="F215" s="24"/>
      <c r="G215" s="24"/>
    </row>
    <row r="216" spans="1:7" s="23" customFormat="1" x14ac:dyDescent="0.15">
      <c r="A216" s="24"/>
      <c r="D216" s="24"/>
      <c r="E216" s="24"/>
      <c r="F216" s="24"/>
      <c r="G216" s="24"/>
    </row>
    <row r="217" spans="1:7" s="23" customFormat="1" x14ac:dyDescent="0.15">
      <c r="A217" s="24"/>
      <c r="D217" s="24"/>
      <c r="E217" s="24"/>
      <c r="F217" s="24"/>
      <c r="G217" s="24"/>
    </row>
    <row r="218" spans="1:7" s="23" customFormat="1" x14ac:dyDescent="0.15">
      <c r="A218" s="24"/>
      <c r="D218" s="24"/>
      <c r="E218" s="24"/>
      <c r="F218" s="24"/>
      <c r="G218" s="24"/>
    </row>
    <row r="219" spans="1:7" s="23" customFormat="1" x14ac:dyDescent="0.15">
      <c r="A219" s="24"/>
      <c r="D219" s="24"/>
      <c r="E219" s="24"/>
      <c r="F219" s="24"/>
      <c r="G219" s="24"/>
    </row>
    <row r="220" spans="1:7" s="23" customFormat="1" x14ac:dyDescent="0.15">
      <c r="A220" s="24"/>
      <c r="D220" s="24"/>
      <c r="E220" s="24"/>
      <c r="F220" s="24"/>
      <c r="G220" s="24"/>
    </row>
    <row r="221" spans="1:7" s="23" customFormat="1" x14ac:dyDescent="0.15">
      <c r="A221" s="24"/>
      <c r="D221" s="24"/>
      <c r="E221" s="24"/>
      <c r="F221" s="24"/>
      <c r="G221" s="24"/>
    </row>
    <row r="222" spans="1:7" s="23" customFormat="1" x14ac:dyDescent="0.15">
      <c r="A222" s="24"/>
      <c r="D222" s="24"/>
      <c r="E222" s="24"/>
      <c r="F222" s="24"/>
      <c r="G222" s="24"/>
    </row>
    <row r="223" spans="1:7" s="23" customFormat="1" x14ac:dyDescent="0.15">
      <c r="A223" s="24"/>
      <c r="D223" s="24"/>
      <c r="E223" s="24"/>
      <c r="F223" s="24"/>
      <c r="G223" s="24"/>
    </row>
    <row r="224" spans="1:7" s="23" customFormat="1" x14ac:dyDescent="0.15">
      <c r="A224" s="24"/>
      <c r="D224" s="24"/>
      <c r="E224" s="24"/>
      <c r="F224" s="24"/>
      <c r="G224" s="24"/>
    </row>
    <row r="225" spans="1:7" s="23" customFormat="1" x14ac:dyDescent="0.15">
      <c r="A225" s="24"/>
      <c r="D225" s="24"/>
      <c r="E225" s="24"/>
      <c r="F225" s="24"/>
      <c r="G225" s="24"/>
    </row>
    <row r="226" spans="1:7" s="23" customFormat="1" x14ac:dyDescent="0.15">
      <c r="A226" s="24"/>
      <c r="D226" s="24"/>
      <c r="E226" s="24"/>
      <c r="F226" s="24"/>
      <c r="G226" s="24"/>
    </row>
    <row r="227" spans="1:7" s="23" customFormat="1" x14ac:dyDescent="0.15">
      <c r="A227" s="24"/>
      <c r="D227" s="24"/>
      <c r="E227" s="24"/>
      <c r="F227" s="24"/>
      <c r="G227" s="24"/>
    </row>
  </sheetData>
  <mergeCells count="3">
    <mergeCell ref="A1:H1"/>
    <mergeCell ref="A12:B12"/>
    <mergeCell ref="E12:G12"/>
  </mergeCells>
  <phoneticPr fontId="24" type="noConversion"/>
  <pageMargins left="0.75" right="0.75" top="1" bottom="1" header="0.5" footer="0.5"/>
  <pageSetup paperSize="9" scale="7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312"/>
  <sheetViews>
    <sheetView topLeftCell="A123" workbookViewId="0">
      <selection activeCell="E97" sqref="E97:G97"/>
    </sheetView>
  </sheetViews>
  <sheetFormatPr defaultColWidth="9" defaultRowHeight="13.5" x14ac:dyDescent="0.15"/>
  <cols>
    <col min="1" max="1" width="4.75" style="36" customWidth="1"/>
    <col min="2" max="2" width="9.25" style="35" customWidth="1"/>
    <col min="3" max="3" width="100.625" style="35" customWidth="1"/>
    <col min="4" max="7" width="6.625" style="36" customWidth="1"/>
    <col min="8" max="8" width="25" style="35" customWidth="1"/>
    <col min="9" max="16383" width="9" style="35"/>
    <col min="16384" max="16384" width="9" style="67"/>
  </cols>
  <sheetData>
    <row r="1" spans="1:8" s="35" customFormat="1" ht="24.95" customHeight="1" x14ac:dyDescent="0.15">
      <c r="A1" s="128" t="s">
        <v>52</v>
      </c>
      <c r="B1" s="128"/>
      <c r="C1" s="128"/>
      <c r="D1" s="128"/>
      <c r="E1" s="128"/>
      <c r="F1" s="128"/>
      <c r="G1" s="128"/>
      <c r="H1" s="128"/>
    </row>
    <row r="2" spans="1:8" s="35" customFormat="1" ht="35.1" customHeight="1" x14ac:dyDescent="0.15">
      <c r="A2" s="37" t="s">
        <v>1</v>
      </c>
      <c r="B2" s="37" t="s">
        <v>24</v>
      </c>
      <c r="C2" s="37" t="s">
        <v>25</v>
      </c>
      <c r="D2" s="37" t="s">
        <v>4</v>
      </c>
      <c r="E2" s="37" t="s">
        <v>3</v>
      </c>
      <c r="F2" s="37" t="s">
        <v>26</v>
      </c>
      <c r="G2" s="37" t="s">
        <v>27</v>
      </c>
      <c r="H2" s="37" t="s">
        <v>28</v>
      </c>
    </row>
    <row r="3" spans="1:8" s="35" customFormat="1" ht="366" customHeight="1" x14ac:dyDescent="0.15">
      <c r="A3" s="47">
        <f t="shared" ref="A3:A10" si="0">ROW()-2</f>
        <v>1</v>
      </c>
      <c r="B3" s="47" t="s">
        <v>29</v>
      </c>
      <c r="C3" s="39" t="s">
        <v>30</v>
      </c>
      <c r="D3" s="40">
        <v>1</v>
      </c>
      <c r="E3" s="40" t="s">
        <v>31</v>
      </c>
      <c r="F3" s="40">
        <v>4180</v>
      </c>
      <c r="G3" s="40">
        <f t="shared" ref="G3:G10" si="1">F3*D3</f>
        <v>4180</v>
      </c>
      <c r="H3" s="41"/>
    </row>
    <row r="4" spans="1:8" s="35" customFormat="1" ht="155.1" customHeight="1" x14ac:dyDescent="0.15">
      <c r="A4" s="47">
        <f t="shared" si="0"/>
        <v>2</v>
      </c>
      <c r="B4" s="39" t="s">
        <v>32</v>
      </c>
      <c r="C4" s="39" t="s">
        <v>33</v>
      </c>
      <c r="D4" s="40">
        <v>1</v>
      </c>
      <c r="E4" s="40" t="s">
        <v>15</v>
      </c>
      <c r="F4" s="68">
        <v>2310</v>
      </c>
      <c r="G4" s="40">
        <f t="shared" si="1"/>
        <v>2310</v>
      </c>
      <c r="H4" s="41"/>
    </row>
    <row r="5" spans="1:8" s="35" customFormat="1" ht="108" x14ac:dyDescent="0.15">
      <c r="A5" s="47">
        <f t="shared" si="0"/>
        <v>3</v>
      </c>
      <c r="B5" s="41" t="s">
        <v>53</v>
      </c>
      <c r="C5" s="39" t="s">
        <v>54</v>
      </c>
      <c r="D5" s="40">
        <v>8</v>
      </c>
      <c r="E5" s="40" t="s">
        <v>31</v>
      </c>
      <c r="F5" s="40">
        <v>2700</v>
      </c>
      <c r="G5" s="40">
        <f t="shared" si="1"/>
        <v>21600</v>
      </c>
      <c r="H5" s="41"/>
    </row>
    <row r="6" spans="1:8" s="35" customFormat="1" ht="80.099999999999994" customHeight="1" x14ac:dyDescent="0.15">
      <c r="A6" s="47">
        <f t="shared" si="0"/>
        <v>4</v>
      </c>
      <c r="B6" s="47" t="s">
        <v>39</v>
      </c>
      <c r="C6" s="39" t="s">
        <v>40</v>
      </c>
      <c r="D6" s="40">
        <v>48</v>
      </c>
      <c r="E6" s="40" t="s">
        <v>38</v>
      </c>
      <c r="F6" s="40">
        <v>72</v>
      </c>
      <c r="G6" s="40">
        <f t="shared" si="1"/>
        <v>3456</v>
      </c>
      <c r="H6" s="41"/>
    </row>
    <row r="7" spans="1:8" s="35" customFormat="1" ht="74.099999999999994" customHeight="1" x14ac:dyDescent="0.15">
      <c r="A7" s="47">
        <f t="shared" si="0"/>
        <v>5</v>
      </c>
      <c r="B7" s="69" t="s">
        <v>41</v>
      </c>
      <c r="C7" s="39" t="s">
        <v>42</v>
      </c>
      <c r="D7" s="40">
        <v>1</v>
      </c>
      <c r="E7" s="40" t="s">
        <v>31</v>
      </c>
      <c r="F7" s="40">
        <v>285</v>
      </c>
      <c r="G7" s="40">
        <f t="shared" si="1"/>
        <v>285</v>
      </c>
      <c r="H7" s="41"/>
    </row>
    <row r="8" spans="1:8" s="35" customFormat="1" ht="110.1" customHeight="1" x14ac:dyDescent="0.15">
      <c r="A8" s="47">
        <f t="shared" si="0"/>
        <v>6</v>
      </c>
      <c r="B8" s="70" t="s">
        <v>43</v>
      </c>
      <c r="C8" s="69" t="s">
        <v>44</v>
      </c>
      <c r="D8" s="43">
        <v>54</v>
      </c>
      <c r="E8" s="43" t="s">
        <v>31</v>
      </c>
      <c r="F8" s="43">
        <v>95</v>
      </c>
      <c r="G8" s="40">
        <f t="shared" si="1"/>
        <v>5130</v>
      </c>
      <c r="H8" s="46"/>
    </row>
    <row r="9" spans="1:8" s="35" customFormat="1" ht="69" customHeight="1" x14ac:dyDescent="0.15">
      <c r="A9" s="47">
        <f t="shared" si="0"/>
        <v>7</v>
      </c>
      <c r="B9" s="69" t="s">
        <v>45</v>
      </c>
      <c r="C9" s="69" t="s">
        <v>46</v>
      </c>
      <c r="D9" s="47">
        <v>1</v>
      </c>
      <c r="E9" s="47" t="s">
        <v>47</v>
      </c>
      <c r="F9" s="47">
        <v>1500</v>
      </c>
      <c r="G9" s="40">
        <f t="shared" si="1"/>
        <v>1500</v>
      </c>
      <c r="H9" s="47"/>
    </row>
    <row r="10" spans="1:8" s="35" customFormat="1" ht="32.1" customHeight="1" x14ac:dyDescent="0.15">
      <c r="A10" s="47">
        <f t="shared" si="0"/>
        <v>8</v>
      </c>
      <c r="B10" s="47" t="s">
        <v>48</v>
      </c>
      <c r="C10" s="69" t="s">
        <v>49</v>
      </c>
      <c r="D10" s="47">
        <v>1</v>
      </c>
      <c r="E10" s="47" t="s">
        <v>47</v>
      </c>
      <c r="F10" s="47">
        <v>2600</v>
      </c>
      <c r="G10" s="40">
        <f t="shared" si="1"/>
        <v>2600</v>
      </c>
      <c r="H10" s="41"/>
    </row>
    <row r="11" spans="1:8" s="35" customFormat="1" ht="32.1" customHeight="1" x14ac:dyDescent="0.15">
      <c r="A11" s="129" t="s">
        <v>55</v>
      </c>
      <c r="B11" s="130"/>
      <c r="C11" s="130"/>
      <c r="D11" s="130"/>
      <c r="E11" s="130"/>
      <c r="F11" s="130"/>
      <c r="G11" s="131"/>
      <c r="H11" s="71" t="s">
        <v>56</v>
      </c>
    </row>
    <row r="12" spans="1:8" s="35" customFormat="1" ht="45" customHeight="1" x14ac:dyDescent="0.15">
      <c r="A12" s="47">
        <v>1</v>
      </c>
      <c r="B12" s="47" t="s">
        <v>57</v>
      </c>
      <c r="C12" s="72" t="s">
        <v>58</v>
      </c>
      <c r="D12" s="47">
        <v>1</v>
      </c>
      <c r="E12" s="47" t="s">
        <v>59</v>
      </c>
      <c r="F12" s="47">
        <v>3600</v>
      </c>
      <c r="G12" s="47">
        <f>F12*D12</f>
        <v>3600</v>
      </c>
      <c r="H12" s="69" t="s">
        <v>60</v>
      </c>
    </row>
    <row r="13" spans="1:8" s="35" customFormat="1" ht="63" customHeight="1" x14ac:dyDescent="0.15">
      <c r="A13" s="47">
        <v>2</v>
      </c>
      <c r="B13" s="47" t="s">
        <v>61</v>
      </c>
      <c r="C13" s="72" t="s">
        <v>62</v>
      </c>
      <c r="D13" s="47">
        <v>2</v>
      </c>
      <c r="E13" s="47" t="s">
        <v>63</v>
      </c>
      <c r="F13" s="47">
        <v>1100</v>
      </c>
      <c r="G13" s="47">
        <f t="shared" ref="G13:G44" si="2">F13*D13</f>
        <v>2200</v>
      </c>
      <c r="H13" s="39" t="s">
        <v>64</v>
      </c>
    </row>
    <row r="14" spans="1:8" s="35" customFormat="1" ht="32.1" customHeight="1" x14ac:dyDescent="0.15">
      <c r="A14" s="47">
        <v>3</v>
      </c>
      <c r="B14" s="73" t="s">
        <v>65</v>
      </c>
      <c r="C14" s="72" t="s">
        <v>66</v>
      </c>
      <c r="D14" s="47">
        <v>1</v>
      </c>
      <c r="E14" s="47" t="s">
        <v>15</v>
      </c>
      <c r="F14" s="47">
        <v>2000</v>
      </c>
      <c r="G14" s="47">
        <f t="shared" si="2"/>
        <v>2000</v>
      </c>
      <c r="H14" s="69" t="s">
        <v>67</v>
      </c>
    </row>
    <row r="15" spans="1:8" s="35" customFormat="1" ht="32.1" customHeight="1" x14ac:dyDescent="0.15">
      <c r="A15" s="47">
        <v>4</v>
      </c>
      <c r="B15" s="47" t="s">
        <v>68</v>
      </c>
      <c r="C15" s="72" t="s">
        <v>69</v>
      </c>
      <c r="D15" s="47">
        <v>1</v>
      </c>
      <c r="E15" s="47" t="s">
        <v>15</v>
      </c>
      <c r="F15" s="47">
        <v>150</v>
      </c>
      <c r="G15" s="47">
        <f t="shared" si="2"/>
        <v>150</v>
      </c>
      <c r="H15" s="69" t="s">
        <v>69</v>
      </c>
    </row>
    <row r="16" spans="1:8" s="35" customFormat="1" ht="32.1" customHeight="1" x14ac:dyDescent="0.15">
      <c r="A16" s="47">
        <v>5</v>
      </c>
      <c r="B16" s="47" t="s">
        <v>70</v>
      </c>
      <c r="C16" s="72" t="s">
        <v>71</v>
      </c>
      <c r="D16" s="47">
        <v>1</v>
      </c>
      <c r="E16" s="47" t="s">
        <v>63</v>
      </c>
      <c r="F16" s="47">
        <v>290</v>
      </c>
      <c r="G16" s="47">
        <f t="shared" si="2"/>
        <v>290</v>
      </c>
      <c r="H16" s="69" t="s">
        <v>72</v>
      </c>
    </row>
    <row r="17" spans="1:8" s="35" customFormat="1" ht="32.1" customHeight="1" x14ac:dyDescent="0.15">
      <c r="A17" s="47">
        <v>6</v>
      </c>
      <c r="B17" s="47" t="s">
        <v>73</v>
      </c>
      <c r="C17" s="72" t="s">
        <v>74</v>
      </c>
      <c r="D17" s="47">
        <v>1</v>
      </c>
      <c r="E17" s="47" t="s">
        <v>15</v>
      </c>
      <c r="F17" s="47">
        <v>40</v>
      </c>
      <c r="G17" s="47">
        <f t="shared" si="2"/>
        <v>40</v>
      </c>
      <c r="H17" s="69" t="s">
        <v>75</v>
      </c>
    </row>
    <row r="18" spans="1:8" s="35" customFormat="1" ht="32.1" customHeight="1" x14ac:dyDescent="0.15">
      <c r="A18" s="47">
        <v>7</v>
      </c>
      <c r="B18" s="47" t="s">
        <v>76</v>
      </c>
      <c r="C18" s="72" t="s">
        <v>77</v>
      </c>
      <c r="D18" s="47">
        <v>3</v>
      </c>
      <c r="E18" s="47" t="s">
        <v>63</v>
      </c>
      <c r="F18" s="47">
        <v>680</v>
      </c>
      <c r="G18" s="47">
        <f t="shared" si="2"/>
        <v>2040</v>
      </c>
      <c r="H18" s="74" t="s">
        <v>78</v>
      </c>
    </row>
    <row r="19" spans="1:8" s="35" customFormat="1" ht="32.1" customHeight="1" x14ac:dyDescent="0.15">
      <c r="A19" s="47">
        <v>8</v>
      </c>
      <c r="B19" s="47" t="s">
        <v>79</v>
      </c>
      <c r="C19" s="74" t="s">
        <v>80</v>
      </c>
      <c r="D19" s="47">
        <v>1</v>
      </c>
      <c r="E19" s="47" t="s">
        <v>63</v>
      </c>
      <c r="F19" s="47">
        <v>580</v>
      </c>
      <c r="G19" s="47">
        <f t="shared" si="2"/>
        <v>580</v>
      </c>
      <c r="H19" s="74" t="s">
        <v>81</v>
      </c>
    </row>
    <row r="20" spans="1:8" s="35" customFormat="1" ht="32.1" customHeight="1" x14ac:dyDescent="0.15">
      <c r="A20" s="47">
        <v>9</v>
      </c>
      <c r="B20" s="47" t="s">
        <v>82</v>
      </c>
      <c r="C20" s="72" t="s">
        <v>83</v>
      </c>
      <c r="D20" s="47">
        <v>2</v>
      </c>
      <c r="E20" s="47" t="s">
        <v>63</v>
      </c>
      <c r="F20" s="47">
        <v>640</v>
      </c>
      <c r="G20" s="47">
        <f t="shared" si="2"/>
        <v>1280</v>
      </c>
      <c r="H20" s="74" t="s">
        <v>84</v>
      </c>
    </row>
    <row r="21" spans="1:8" s="35" customFormat="1" ht="32.1" customHeight="1" x14ac:dyDescent="0.15">
      <c r="A21" s="47">
        <v>10</v>
      </c>
      <c r="B21" s="47" t="s">
        <v>85</v>
      </c>
      <c r="C21" s="72" t="s">
        <v>86</v>
      </c>
      <c r="D21" s="47">
        <v>2</v>
      </c>
      <c r="E21" s="47" t="s">
        <v>63</v>
      </c>
      <c r="F21" s="47">
        <v>580</v>
      </c>
      <c r="G21" s="47">
        <f t="shared" si="2"/>
        <v>1160</v>
      </c>
      <c r="H21" s="74" t="s">
        <v>87</v>
      </c>
    </row>
    <row r="22" spans="1:8" s="35" customFormat="1" ht="42" customHeight="1" x14ac:dyDescent="0.15">
      <c r="A22" s="47">
        <v>11</v>
      </c>
      <c r="B22" s="47" t="s">
        <v>88</v>
      </c>
      <c r="C22" s="72" t="s">
        <v>89</v>
      </c>
      <c r="D22" s="47">
        <v>2</v>
      </c>
      <c r="E22" s="47" t="s">
        <v>63</v>
      </c>
      <c r="F22" s="47">
        <v>1400</v>
      </c>
      <c r="G22" s="47">
        <f t="shared" si="2"/>
        <v>2800</v>
      </c>
      <c r="H22" s="74" t="s">
        <v>90</v>
      </c>
    </row>
    <row r="23" spans="1:8" s="35" customFormat="1" ht="47.1" customHeight="1" x14ac:dyDescent="0.15">
      <c r="A23" s="47">
        <v>12</v>
      </c>
      <c r="B23" s="47" t="s">
        <v>91</v>
      </c>
      <c r="C23" s="72" t="s">
        <v>92</v>
      </c>
      <c r="D23" s="47">
        <v>1</v>
      </c>
      <c r="E23" s="47" t="s">
        <v>15</v>
      </c>
      <c r="F23" s="47">
        <v>1280</v>
      </c>
      <c r="G23" s="47">
        <f t="shared" si="2"/>
        <v>1280</v>
      </c>
      <c r="H23" s="74" t="s">
        <v>93</v>
      </c>
    </row>
    <row r="24" spans="1:8" s="35" customFormat="1" ht="32.1" customHeight="1" x14ac:dyDescent="0.15">
      <c r="A24" s="47">
        <v>13</v>
      </c>
      <c r="B24" s="47" t="s">
        <v>94</v>
      </c>
      <c r="C24" s="72" t="s">
        <v>95</v>
      </c>
      <c r="D24" s="47">
        <v>1</v>
      </c>
      <c r="E24" s="47" t="s">
        <v>63</v>
      </c>
      <c r="F24" s="47">
        <v>1280</v>
      </c>
      <c r="G24" s="47">
        <f t="shared" si="2"/>
        <v>1280</v>
      </c>
      <c r="H24" s="74" t="s">
        <v>96</v>
      </c>
    </row>
    <row r="25" spans="1:8" s="35" customFormat="1" ht="32.1" customHeight="1" x14ac:dyDescent="0.15">
      <c r="A25" s="47">
        <v>14</v>
      </c>
      <c r="B25" s="47" t="s">
        <v>97</v>
      </c>
      <c r="C25" s="72" t="s">
        <v>98</v>
      </c>
      <c r="D25" s="47">
        <v>1</v>
      </c>
      <c r="E25" s="47" t="s">
        <v>63</v>
      </c>
      <c r="F25" s="47">
        <v>700</v>
      </c>
      <c r="G25" s="47">
        <f t="shared" si="2"/>
        <v>700</v>
      </c>
      <c r="H25" s="74" t="s">
        <v>99</v>
      </c>
    </row>
    <row r="26" spans="1:8" s="35" customFormat="1" ht="63.95" customHeight="1" x14ac:dyDescent="0.15">
      <c r="A26" s="47">
        <v>15</v>
      </c>
      <c r="B26" s="47" t="s">
        <v>100</v>
      </c>
      <c r="C26" s="72" t="s">
        <v>101</v>
      </c>
      <c r="D26" s="47">
        <v>1</v>
      </c>
      <c r="E26" s="47" t="s">
        <v>63</v>
      </c>
      <c r="F26" s="47">
        <v>1400</v>
      </c>
      <c r="G26" s="47">
        <f t="shared" si="2"/>
        <v>1400</v>
      </c>
      <c r="H26" s="74" t="s">
        <v>102</v>
      </c>
    </row>
    <row r="27" spans="1:8" s="35" customFormat="1" ht="32.1" customHeight="1" x14ac:dyDescent="0.15">
      <c r="A27" s="47">
        <v>16</v>
      </c>
      <c r="B27" s="47" t="s">
        <v>103</v>
      </c>
      <c r="C27" s="72" t="s">
        <v>104</v>
      </c>
      <c r="D27" s="47">
        <v>2</v>
      </c>
      <c r="E27" s="47" t="s">
        <v>63</v>
      </c>
      <c r="F27" s="47">
        <v>610</v>
      </c>
      <c r="G27" s="47">
        <f t="shared" si="2"/>
        <v>1220</v>
      </c>
      <c r="H27" s="74" t="s">
        <v>105</v>
      </c>
    </row>
    <row r="28" spans="1:8" s="35" customFormat="1" ht="32.1" customHeight="1" x14ac:dyDescent="0.15">
      <c r="A28" s="47">
        <v>17</v>
      </c>
      <c r="B28" s="47" t="s">
        <v>106</v>
      </c>
      <c r="C28" s="72" t="s">
        <v>107</v>
      </c>
      <c r="D28" s="47">
        <v>1</v>
      </c>
      <c r="E28" s="47" t="s">
        <v>63</v>
      </c>
      <c r="F28" s="47">
        <v>640</v>
      </c>
      <c r="G28" s="47">
        <f t="shared" si="2"/>
        <v>640</v>
      </c>
      <c r="H28" s="74" t="s">
        <v>108</v>
      </c>
    </row>
    <row r="29" spans="1:8" s="35" customFormat="1" ht="32.1" customHeight="1" x14ac:dyDescent="0.15">
      <c r="A29" s="47">
        <v>18</v>
      </c>
      <c r="B29" s="47" t="s">
        <v>109</v>
      </c>
      <c r="C29" s="72" t="s">
        <v>110</v>
      </c>
      <c r="D29" s="47">
        <v>2</v>
      </c>
      <c r="E29" s="47" t="s">
        <v>63</v>
      </c>
      <c r="F29" s="47">
        <v>540</v>
      </c>
      <c r="G29" s="47">
        <f t="shared" si="2"/>
        <v>1080</v>
      </c>
      <c r="H29" s="74" t="s">
        <v>111</v>
      </c>
    </row>
    <row r="30" spans="1:8" s="35" customFormat="1" ht="32.1" customHeight="1" x14ac:dyDescent="0.15">
      <c r="A30" s="47">
        <v>19</v>
      </c>
      <c r="B30" s="47" t="s">
        <v>112</v>
      </c>
      <c r="C30" s="72" t="s">
        <v>113</v>
      </c>
      <c r="D30" s="47">
        <v>1</v>
      </c>
      <c r="E30" s="47" t="s">
        <v>63</v>
      </c>
      <c r="F30" s="47">
        <v>720</v>
      </c>
      <c r="G30" s="47">
        <f t="shared" si="2"/>
        <v>720</v>
      </c>
      <c r="H30" s="74" t="s">
        <v>114</v>
      </c>
    </row>
    <row r="31" spans="1:8" s="35" customFormat="1" ht="32.1" customHeight="1" x14ac:dyDescent="0.15">
      <c r="A31" s="47">
        <v>20</v>
      </c>
      <c r="B31" s="47" t="s">
        <v>115</v>
      </c>
      <c r="C31" s="72" t="s">
        <v>116</v>
      </c>
      <c r="D31" s="47">
        <v>1</v>
      </c>
      <c r="E31" s="47" t="s">
        <v>63</v>
      </c>
      <c r="F31" s="47">
        <v>1750</v>
      </c>
      <c r="G31" s="47">
        <f t="shared" si="2"/>
        <v>1750</v>
      </c>
      <c r="H31" s="74" t="s">
        <v>93</v>
      </c>
    </row>
    <row r="32" spans="1:8" s="35" customFormat="1" ht="32.1" customHeight="1" x14ac:dyDescent="0.15">
      <c r="A32" s="47">
        <v>21</v>
      </c>
      <c r="B32" s="47" t="s">
        <v>117</v>
      </c>
      <c r="C32" s="72" t="s">
        <v>118</v>
      </c>
      <c r="D32" s="47">
        <v>1</v>
      </c>
      <c r="E32" s="47" t="s">
        <v>63</v>
      </c>
      <c r="F32" s="47">
        <v>660</v>
      </c>
      <c r="G32" s="47">
        <f t="shared" si="2"/>
        <v>660</v>
      </c>
      <c r="H32" s="74" t="s">
        <v>119</v>
      </c>
    </row>
    <row r="33" spans="1:8" s="35" customFormat="1" ht="32.1" customHeight="1" x14ac:dyDescent="0.15">
      <c r="A33" s="47">
        <v>22</v>
      </c>
      <c r="B33" s="47" t="s">
        <v>120</v>
      </c>
      <c r="C33" s="72" t="s">
        <v>121</v>
      </c>
      <c r="D33" s="47">
        <v>1</v>
      </c>
      <c r="E33" s="47" t="s">
        <v>63</v>
      </c>
      <c r="F33" s="47">
        <v>630</v>
      </c>
      <c r="G33" s="47">
        <f t="shared" si="2"/>
        <v>630</v>
      </c>
      <c r="H33" s="74" t="s">
        <v>122</v>
      </c>
    </row>
    <row r="34" spans="1:8" s="35" customFormat="1" ht="32.1" customHeight="1" x14ac:dyDescent="0.15">
      <c r="A34" s="47">
        <v>23</v>
      </c>
      <c r="B34" s="47" t="s">
        <v>123</v>
      </c>
      <c r="C34" s="72" t="s">
        <v>124</v>
      </c>
      <c r="D34" s="47">
        <v>1</v>
      </c>
      <c r="E34" s="47" t="s">
        <v>63</v>
      </c>
      <c r="F34" s="47">
        <v>1780</v>
      </c>
      <c r="G34" s="47">
        <f t="shared" si="2"/>
        <v>1780</v>
      </c>
      <c r="H34" s="74" t="s">
        <v>125</v>
      </c>
    </row>
    <row r="35" spans="1:8" s="35" customFormat="1" ht="32.1" customHeight="1" x14ac:dyDescent="0.15">
      <c r="A35" s="47">
        <v>24</v>
      </c>
      <c r="B35" s="47" t="s">
        <v>126</v>
      </c>
      <c r="C35" s="72" t="s">
        <v>127</v>
      </c>
      <c r="D35" s="47">
        <v>1</v>
      </c>
      <c r="E35" s="47" t="s">
        <v>63</v>
      </c>
      <c r="F35" s="47">
        <v>1250</v>
      </c>
      <c r="G35" s="47">
        <f t="shared" si="2"/>
        <v>1250</v>
      </c>
      <c r="H35" s="74" t="s">
        <v>128</v>
      </c>
    </row>
    <row r="36" spans="1:8" s="35" customFormat="1" ht="32.1" customHeight="1" x14ac:dyDescent="0.15">
      <c r="A36" s="47">
        <v>25</v>
      </c>
      <c r="B36" s="47" t="s">
        <v>129</v>
      </c>
      <c r="C36" s="72" t="s">
        <v>130</v>
      </c>
      <c r="D36" s="47">
        <v>1</v>
      </c>
      <c r="E36" s="47" t="s">
        <v>63</v>
      </c>
      <c r="F36" s="47">
        <v>860</v>
      </c>
      <c r="G36" s="47">
        <f t="shared" si="2"/>
        <v>860</v>
      </c>
      <c r="H36" s="74" t="s">
        <v>131</v>
      </c>
    </row>
    <row r="37" spans="1:8" s="35" customFormat="1" ht="32.1" customHeight="1" x14ac:dyDescent="0.15">
      <c r="A37" s="47">
        <v>26</v>
      </c>
      <c r="B37" s="47" t="s">
        <v>132</v>
      </c>
      <c r="C37" s="72" t="s">
        <v>133</v>
      </c>
      <c r="D37" s="47">
        <v>1</v>
      </c>
      <c r="E37" s="73" t="s">
        <v>38</v>
      </c>
      <c r="F37" s="47">
        <v>900</v>
      </c>
      <c r="G37" s="47">
        <f t="shared" si="2"/>
        <v>900</v>
      </c>
      <c r="H37" s="74" t="s">
        <v>134</v>
      </c>
    </row>
    <row r="38" spans="1:8" s="35" customFormat="1" ht="32.1" customHeight="1" x14ac:dyDescent="0.15">
      <c r="A38" s="47">
        <v>27</v>
      </c>
      <c r="B38" s="47" t="s">
        <v>135</v>
      </c>
      <c r="C38" s="72" t="s">
        <v>136</v>
      </c>
      <c r="D38" s="47">
        <v>1</v>
      </c>
      <c r="E38" s="73" t="s">
        <v>38</v>
      </c>
      <c r="F38" s="47">
        <v>800</v>
      </c>
      <c r="G38" s="47">
        <f t="shared" si="2"/>
        <v>800</v>
      </c>
      <c r="H38" s="74" t="s">
        <v>137</v>
      </c>
    </row>
    <row r="39" spans="1:8" s="35" customFormat="1" ht="32.1" customHeight="1" x14ac:dyDescent="0.15">
      <c r="A39" s="47">
        <v>28</v>
      </c>
      <c r="B39" s="47" t="s">
        <v>138</v>
      </c>
      <c r="C39" s="72" t="s">
        <v>139</v>
      </c>
      <c r="D39" s="47">
        <v>1</v>
      </c>
      <c r="E39" s="47" t="s">
        <v>63</v>
      </c>
      <c r="F39" s="47">
        <v>640</v>
      </c>
      <c r="G39" s="47">
        <f t="shared" si="2"/>
        <v>640</v>
      </c>
      <c r="H39" s="74" t="s">
        <v>140</v>
      </c>
    </row>
    <row r="40" spans="1:8" s="35" customFormat="1" ht="32.1" customHeight="1" x14ac:dyDescent="0.15">
      <c r="A40" s="47">
        <v>29</v>
      </c>
      <c r="B40" s="47" t="s">
        <v>141</v>
      </c>
      <c r="C40" s="72" t="s">
        <v>142</v>
      </c>
      <c r="D40" s="47">
        <v>1</v>
      </c>
      <c r="E40" s="47" t="s">
        <v>63</v>
      </c>
      <c r="F40" s="47">
        <v>620</v>
      </c>
      <c r="G40" s="47">
        <f t="shared" si="2"/>
        <v>620</v>
      </c>
      <c r="H40" s="74" t="s">
        <v>143</v>
      </c>
    </row>
    <row r="41" spans="1:8" s="35" customFormat="1" ht="32.1" customHeight="1" x14ac:dyDescent="0.15">
      <c r="A41" s="47">
        <v>30</v>
      </c>
      <c r="B41" s="47" t="s">
        <v>144</v>
      </c>
      <c r="C41" s="72" t="s">
        <v>145</v>
      </c>
      <c r="D41" s="47">
        <v>1</v>
      </c>
      <c r="E41" s="47" t="s">
        <v>63</v>
      </c>
      <c r="F41" s="47">
        <v>760</v>
      </c>
      <c r="G41" s="47">
        <f t="shared" si="2"/>
        <v>760</v>
      </c>
      <c r="H41" s="74" t="s">
        <v>146</v>
      </c>
    </row>
    <row r="42" spans="1:8" s="35" customFormat="1" ht="32.1" customHeight="1" x14ac:dyDescent="0.15">
      <c r="A42" s="47">
        <v>31</v>
      </c>
      <c r="B42" s="47" t="s">
        <v>147</v>
      </c>
      <c r="C42" s="72" t="s">
        <v>148</v>
      </c>
      <c r="D42" s="47">
        <v>1</v>
      </c>
      <c r="E42" s="47" t="s">
        <v>15</v>
      </c>
      <c r="F42" s="47">
        <v>890</v>
      </c>
      <c r="G42" s="47">
        <f t="shared" si="2"/>
        <v>890</v>
      </c>
      <c r="H42" s="74" t="s">
        <v>149</v>
      </c>
    </row>
    <row r="43" spans="1:8" s="35" customFormat="1" ht="39.950000000000003" customHeight="1" x14ac:dyDescent="0.15">
      <c r="A43" s="47">
        <v>32</v>
      </c>
      <c r="B43" s="47" t="s">
        <v>150</v>
      </c>
      <c r="C43" s="72" t="s">
        <v>151</v>
      </c>
      <c r="D43" s="47">
        <v>1</v>
      </c>
      <c r="E43" s="47" t="s">
        <v>15</v>
      </c>
      <c r="F43" s="47">
        <v>1300</v>
      </c>
      <c r="G43" s="47">
        <f t="shared" si="2"/>
        <v>1300</v>
      </c>
      <c r="H43" s="74" t="s">
        <v>152</v>
      </c>
    </row>
    <row r="44" spans="1:8" s="35" customFormat="1" ht="32.1" customHeight="1" x14ac:dyDescent="0.15">
      <c r="A44" s="47">
        <v>33</v>
      </c>
      <c r="B44" s="47" t="s">
        <v>153</v>
      </c>
      <c r="C44" s="72" t="s">
        <v>154</v>
      </c>
      <c r="D44" s="47">
        <v>1</v>
      </c>
      <c r="E44" s="47" t="s">
        <v>15</v>
      </c>
      <c r="F44" s="47">
        <v>1980</v>
      </c>
      <c r="G44" s="47">
        <f t="shared" si="2"/>
        <v>1980</v>
      </c>
      <c r="H44" s="74" t="s">
        <v>155</v>
      </c>
    </row>
    <row r="45" spans="1:8" s="35" customFormat="1" ht="32.1" customHeight="1" x14ac:dyDescent="0.15">
      <c r="A45" s="47">
        <v>34</v>
      </c>
      <c r="B45" s="47" t="s">
        <v>156</v>
      </c>
      <c r="C45" s="72" t="s">
        <v>157</v>
      </c>
      <c r="D45" s="47">
        <v>1</v>
      </c>
      <c r="E45" s="47" t="s">
        <v>15</v>
      </c>
      <c r="F45" s="47">
        <v>1800</v>
      </c>
      <c r="G45" s="47">
        <f t="shared" ref="G45:G74" si="3">F45*D45</f>
        <v>1800</v>
      </c>
      <c r="H45" s="74" t="s">
        <v>158</v>
      </c>
    </row>
    <row r="46" spans="1:8" s="35" customFormat="1" ht="48.95" customHeight="1" x14ac:dyDescent="0.15">
      <c r="A46" s="47">
        <v>35</v>
      </c>
      <c r="B46" s="70" t="s">
        <v>159</v>
      </c>
      <c r="C46" s="75" t="s">
        <v>160</v>
      </c>
      <c r="D46" s="47">
        <v>1</v>
      </c>
      <c r="E46" s="47" t="s">
        <v>15</v>
      </c>
      <c r="F46" s="47">
        <v>3000</v>
      </c>
      <c r="G46" s="47">
        <f t="shared" si="3"/>
        <v>3000</v>
      </c>
      <c r="H46" s="74" t="s">
        <v>161</v>
      </c>
    </row>
    <row r="47" spans="1:8" s="35" customFormat="1" ht="32.1" customHeight="1" x14ac:dyDescent="0.15">
      <c r="A47" s="47">
        <v>36</v>
      </c>
      <c r="B47" s="47" t="s">
        <v>162</v>
      </c>
      <c r="C47" s="72" t="s">
        <v>163</v>
      </c>
      <c r="D47" s="47">
        <v>1</v>
      </c>
      <c r="E47" s="47" t="s">
        <v>15</v>
      </c>
      <c r="F47" s="47">
        <v>650</v>
      </c>
      <c r="G47" s="47">
        <f t="shared" si="3"/>
        <v>650</v>
      </c>
      <c r="H47" s="74" t="s">
        <v>164</v>
      </c>
    </row>
    <row r="48" spans="1:8" s="35" customFormat="1" ht="32.1" customHeight="1" x14ac:dyDescent="0.15">
      <c r="A48" s="47">
        <v>37</v>
      </c>
      <c r="B48" s="47" t="s">
        <v>165</v>
      </c>
      <c r="C48" s="72" t="s">
        <v>166</v>
      </c>
      <c r="D48" s="47">
        <v>1</v>
      </c>
      <c r="E48" s="47" t="s">
        <v>15</v>
      </c>
      <c r="F48" s="47">
        <v>300</v>
      </c>
      <c r="G48" s="47">
        <f t="shared" si="3"/>
        <v>300</v>
      </c>
      <c r="H48" s="74" t="s">
        <v>167</v>
      </c>
    </row>
    <row r="49" spans="1:8" s="35" customFormat="1" ht="57.95" customHeight="1" x14ac:dyDescent="0.15">
      <c r="A49" s="47">
        <v>38</v>
      </c>
      <c r="B49" s="47" t="s">
        <v>168</v>
      </c>
      <c r="C49" s="72" t="s">
        <v>169</v>
      </c>
      <c r="D49" s="47">
        <v>1</v>
      </c>
      <c r="E49" s="47" t="s">
        <v>15</v>
      </c>
      <c r="F49" s="47">
        <v>4500</v>
      </c>
      <c r="G49" s="47">
        <f t="shared" si="3"/>
        <v>4500</v>
      </c>
      <c r="H49" s="74" t="s">
        <v>170</v>
      </c>
    </row>
    <row r="50" spans="1:8" s="35" customFormat="1" ht="51" customHeight="1" x14ac:dyDescent="0.15">
      <c r="A50" s="47">
        <v>39</v>
      </c>
      <c r="B50" s="47" t="s">
        <v>171</v>
      </c>
      <c r="C50" s="74" t="s">
        <v>172</v>
      </c>
      <c r="D50" s="47">
        <v>1</v>
      </c>
      <c r="E50" s="47" t="s">
        <v>15</v>
      </c>
      <c r="F50" s="47">
        <v>2100</v>
      </c>
      <c r="G50" s="47">
        <f t="shared" si="3"/>
        <v>2100</v>
      </c>
      <c r="H50" s="74" t="s">
        <v>173</v>
      </c>
    </row>
    <row r="51" spans="1:8" s="35" customFormat="1" ht="32.1" customHeight="1" x14ac:dyDescent="0.15">
      <c r="A51" s="47">
        <v>40</v>
      </c>
      <c r="B51" s="47" t="s">
        <v>174</v>
      </c>
      <c r="C51" s="74" t="s">
        <v>175</v>
      </c>
      <c r="D51" s="47">
        <v>1</v>
      </c>
      <c r="E51" s="47" t="s">
        <v>15</v>
      </c>
      <c r="F51" s="47">
        <v>280</v>
      </c>
      <c r="G51" s="47">
        <f t="shared" si="3"/>
        <v>280</v>
      </c>
      <c r="H51" s="74" t="s">
        <v>176</v>
      </c>
    </row>
    <row r="52" spans="1:8" s="35" customFormat="1" ht="32.1" customHeight="1" x14ac:dyDescent="0.15">
      <c r="A52" s="47">
        <v>41</v>
      </c>
      <c r="B52" s="47" t="s">
        <v>177</v>
      </c>
      <c r="C52" s="74" t="s">
        <v>178</v>
      </c>
      <c r="D52" s="47">
        <v>1</v>
      </c>
      <c r="E52" s="47" t="s">
        <v>15</v>
      </c>
      <c r="F52" s="47">
        <v>3200</v>
      </c>
      <c r="G52" s="47">
        <f t="shared" si="3"/>
        <v>3200</v>
      </c>
      <c r="H52" s="74" t="s">
        <v>179</v>
      </c>
    </row>
    <row r="53" spans="1:8" s="35" customFormat="1" ht="32.1" customHeight="1" x14ac:dyDescent="0.15">
      <c r="A53" s="47">
        <v>42</v>
      </c>
      <c r="B53" s="47" t="s">
        <v>180</v>
      </c>
      <c r="C53" s="72" t="s">
        <v>181</v>
      </c>
      <c r="D53" s="47">
        <v>1</v>
      </c>
      <c r="E53" s="47" t="s">
        <v>15</v>
      </c>
      <c r="F53" s="47">
        <v>150</v>
      </c>
      <c r="G53" s="47">
        <f t="shared" si="3"/>
        <v>150</v>
      </c>
      <c r="H53" s="74" t="s">
        <v>182</v>
      </c>
    </row>
    <row r="54" spans="1:8" s="35" customFormat="1" ht="32.1" customHeight="1" x14ac:dyDescent="0.15">
      <c r="A54" s="47">
        <v>43</v>
      </c>
      <c r="B54" s="47" t="s">
        <v>183</v>
      </c>
      <c r="C54" s="72" t="s">
        <v>184</v>
      </c>
      <c r="D54" s="47">
        <v>1</v>
      </c>
      <c r="E54" s="47" t="s">
        <v>15</v>
      </c>
      <c r="F54" s="47">
        <v>90</v>
      </c>
      <c r="G54" s="47">
        <f t="shared" si="3"/>
        <v>90</v>
      </c>
      <c r="H54" s="74" t="s">
        <v>185</v>
      </c>
    </row>
    <row r="55" spans="1:8" s="35" customFormat="1" ht="32.1" customHeight="1" x14ac:dyDescent="0.15">
      <c r="A55" s="47">
        <v>44</v>
      </c>
      <c r="B55" s="47" t="s">
        <v>186</v>
      </c>
      <c r="C55" s="72" t="s">
        <v>187</v>
      </c>
      <c r="D55" s="47">
        <v>1</v>
      </c>
      <c r="E55" s="47" t="s">
        <v>15</v>
      </c>
      <c r="F55" s="47">
        <v>260</v>
      </c>
      <c r="G55" s="47">
        <f t="shared" si="3"/>
        <v>260</v>
      </c>
      <c r="H55" s="74" t="s">
        <v>188</v>
      </c>
    </row>
    <row r="56" spans="1:8" s="35" customFormat="1" ht="60" customHeight="1" x14ac:dyDescent="0.15">
      <c r="A56" s="47">
        <v>45</v>
      </c>
      <c r="B56" s="47" t="s">
        <v>189</v>
      </c>
      <c r="C56" s="72" t="s">
        <v>190</v>
      </c>
      <c r="D56" s="47">
        <v>1</v>
      </c>
      <c r="E56" s="47" t="s">
        <v>15</v>
      </c>
      <c r="F56" s="47">
        <v>1370</v>
      </c>
      <c r="G56" s="47">
        <f t="shared" si="3"/>
        <v>1370</v>
      </c>
      <c r="H56" s="74" t="s">
        <v>191</v>
      </c>
    </row>
    <row r="57" spans="1:8" s="35" customFormat="1" ht="32.1" customHeight="1" x14ac:dyDescent="0.15">
      <c r="A57" s="47">
        <v>46</v>
      </c>
      <c r="B57" s="47" t="s">
        <v>192</v>
      </c>
      <c r="C57" s="72" t="s">
        <v>193</v>
      </c>
      <c r="D57" s="47">
        <v>1</v>
      </c>
      <c r="E57" s="47" t="s">
        <v>15</v>
      </c>
      <c r="F57" s="47">
        <v>1390</v>
      </c>
      <c r="G57" s="47">
        <f t="shared" si="3"/>
        <v>1390</v>
      </c>
      <c r="H57" s="74" t="s">
        <v>194</v>
      </c>
    </row>
    <row r="58" spans="1:8" s="35" customFormat="1" ht="54" customHeight="1" x14ac:dyDescent="0.15">
      <c r="A58" s="47">
        <v>47</v>
      </c>
      <c r="B58" s="47" t="s">
        <v>195</v>
      </c>
      <c r="C58" s="72" t="s">
        <v>196</v>
      </c>
      <c r="D58" s="47">
        <v>1</v>
      </c>
      <c r="E58" s="47" t="s">
        <v>15</v>
      </c>
      <c r="F58" s="47">
        <v>3200</v>
      </c>
      <c r="G58" s="47">
        <f t="shared" si="3"/>
        <v>3200</v>
      </c>
      <c r="H58" s="74" t="s">
        <v>197</v>
      </c>
    </row>
    <row r="59" spans="1:8" s="35" customFormat="1" ht="32.1" customHeight="1" x14ac:dyDescent="0.15">
      <c r="A59" s="47">
        <v>48</v>
      </c>
      <c r="B59" s="47" t="s">
        <v>198</v>
      </c>
      <c r="C59" s="72" t="s">
        <v>199</v>
      </c>
      <c r="D59" s="47">
        <v>1</v>
      </c>
      <c r="E59" s="47" t="s">
        <v>15</v>
      </c>
      <c r="F59" s="47">
        <v>900</v>
      </c>
      <c r="G59" s="47">
        <f t="shared" si="3"/>
        <v>900</v>
      </c>
      <c r="H59" s="74" t="s">
        <v>200</v>
      </c>
    </row>
    <row r="60" spans="1:8" s="35" customFormat="1" ht="42" customHeight="1" x14ac:dyDescent="0.15">
      <c r="A60" s="47">
        <v>49</v>
      </c>
      <c r="B60" s="47" t="s">
        <v>201</v>
      </c>
      <c r="C60" s="72" t="s">
        <v>202</v>
      </c>
      <c r="D60" s="47">
        <v>1</v>
      </c>
      <c r="E60" s="47" t="s">
        <v>15</v>
      </c>
      <c r="F60" s="47">
        <v>1520</v>
      </c>
      <c r="G60" s="47">
        <f t="shared" si="3"/>
        <v>1520</v>
      </c>
      <c r="H60" s="74" t="s">
        <v>203</v>
      </c>
    </row>
    <row r="61" spans="1:8" s="35" customFormat="1" ht="51.95" customHeight="1" x14ac:dyDescent="0.15">
      <c r="A61" s="47">
        <v>50</v>
      </c>
      <c r="B61" s="47" t="s">
        <v>204</v>
      </c>
      <c r="C61" s="72" t="s">
        <v>205</v>
      </c>
      <c r="D61" s="47">
        <v>1</v>
      </c>
      <c r="E61" s="47" t="s">
        <v>15</v>
      </c>
      <c r="F61" s="47">
        <v>300</v>
      </c>
      <c r="G61" s="47">
        <f t="shared" si="3"/>
        <v>300</v>
      </c>
      <c r="H61" s="74" t="s">
        <v>206</v>
      </c>
    </row>
    <row r="62" spans="1:8" s="35" customFormat="1" ht="32.1" customHeight="1" x14ac:dyDescent="0.15">
      <c r="A62" s="47">
        <v>51</v>
      </c>
      <c r="B62" s="47" t="s">
        <v>207</v>
      </c>
      <c r="C62" s="72" t="s">
        <v>208</v>
      </c>
      <c r="D62" s="47">
        <v>1</v>
      </c>
      <c r="E62" s="47" t="s">
        <v>15</v>
      </c>
      <c r="F62" s="47">
        <v>580</v>
      </c>
      <c r="G62" s="47">
        <f t="shared" si="3"/>
        <v>580</v>
      </c>
      <c r="H62" s="74" t="s">
        <v>209</v>
      </c>
    </row>
    <row r="63" spans="1:8" s="35" customFormat="1" ht="32.1" customHeight="1" x14ac:dyDescent="0.15">
      <c r="A63" s="47">
        <v>52</v>
      </c>
      <c r="B63" s="47" t="s">
        <v>210</v>
      </c>
      <c r="C63" s="72" t="s">
        <v>211</v>
      </c>
      <c r="D63" s="47">
        <v>1</v>
      </c>
      <c r="E63" s="47" t="s">
        <v>15</v>
      </c>
      <c r="F63" s="47">
        <v>1400</v>
      </c>
      <c r="G63" s="47">
        <f t="shared" si="3"/>
        <v>1400</v>
      </c>
      <c r="H63" s="74" t="s">
        <v>212</v>
      </c>
    </row>
    <row r="64" spans="1:8" s="35" customFormat="1" ht="32.1" customHeight="1" x14ac:dyDescent="0.15">
      <c r="A64" s="47">
        <v>53</v>
      </c>
      <c r="B64" s="47" t="s">
        <v>213</v>
      </c>
      <c r="C64" s="72" t="s">
        <v>214</v>
      </c>
      <c r="D64" s="47">
        <v>1</v>
      </c>
      <c r="E64" s="47" t="s">
        <v>15</v>
      </c>
      <c r="F64" s="47">
        <v>1160</v>
      </c>
      <c r="G64" s="47">
        <f t="shared" si="3"/>
        <v>1160</v>
      </c>
      <c r="H64" s="74" t="s">
        <v>215</v>
      </c>
    </row>
    <row r="65" spans="1:8" s="35" customFormat="1" ht="32.1" customHeight="1" x14ac:dyDescent="0.15">
      <c r="A65" s="47">
        <v>54</v>
      </c>
      <c r="B65" s="47" t="s">
        <v>216</v>
      </c>
      <c r="C65" s="72" t="s">
        <v>217</v>
      </c>
      <c r="D65" s="47">
        <v>1</v>
      </c>
      <c r="E65" s="47" t="s">
        <v>15</v>
      </c>
      <c r="F65" s="47">
        <v>2380</v>
      </c>
      <c r="G65" s="47">
        <f t="shared" si="3"/>
        <v>2380</v>
      </c>
      <c r="H65" s="74" t="s">
        <v>218</v>
      </c>
    </row>
    <row r="66" spans="1:8" s="35" customFormat="1" ht="32.1" customHeight="1" x14ac:dyDescent="0.15">
      <c r="A66" s="47">
        <v>55</v>
      </c>
      <c r="B66" s="47" t="s">
        <v>219</v>
      </c>
      <c r="C66" s="72" t="s">
        <v>220</v>
      </c>
      <c r="D66" s="47">
        <v>1</v>
      </c>
      <c r="E66" s="47" t="s">
        <v>15</v>
      </c>
      <c r="F66" s="47">
        <v>2360</v>
      </c>
      <c r="G66" s="47">
        <f t="shared" si="3"/>
        <v>2360</v>
      </c>
      <c r="H66" s="74" t="s">
        <v>221</v>
      </c>
    </row>
    <row r="67" spans="1:8" s="35" customFormat="1" ht="32.1" customHeight="1" x14ac:dyDescent="0.15">
      <c r="A67" s="47">
        <v>56</v>
      </c>
      <c r="B67" s="47" t="s">
        <v>222</v>
      </c>
      <c r="C67" s="72" t="s">
        <v>223</v>
      </c>
      <c r="D67" s="73">
        <v>1</v>
      </c>
      <c r="E67" s="73" t="s">
        <v>15</v>
      </c>
      <c r="F67" s="73">
        <v>1220</v>
      </c>
      <c r="G67" s="47">
        <f t="shared" si="3"/>
        <v>1220</v>
      </c>
      <c r="H67" s="74" t="s">
        <v>223</v>
      </c>
    </row>
    <row r="68" spans="1:8" s="35" customFormat="1" ht="32.1" customHeight="1" x14ac:dyDescent="0.15">
      <c r="A68" s="47">
        <v>57</v>
      </c>
      <c r="B68" s="70" t="s">
        <v>224</v>
      </c>
      <c r="C68" s="75" t="s">
        <v>225</v>
      </c>
      <c r="D68" s="73">
        <v>1</v>
      </c>
      <c r="E68" s="47" t="s">
        <v>15</v>
      </c>
      <c r="F68" s="73">
        <v>660</v>
      </c>
      <c r="G68" s="47">
        <f t="shared" si="3"/>
        <v>660</v>
      </c>
      <c r="H68" s="76" t="s">
        <v>226</v>
      </c>
    </row>
    <row r="69" spans="1:8" s="35" customFormat="1" ht="50.1" customHeight="1" x14ac:dyDescent="0.15">
      <c r="A69" s="47">
        <v>58</v>
      </c>
      <c r="B69" s="70" t="s">
        <v>227</v>
      </c>
      <c r="C69" s="75" t="s">
        <v>228</v>
      </c>
      <c r="D69" s="73">
        <v>1</v>
      </c>
      <c r="E69" s="47" t="s">
        <v>15</v>
      </c>
      <c r="F69" s="73">
        <v>580</v>
      </c>
      <c r="G69" s="47">
        <f t="shared" si="3"/>
        <v>580</v>
      </c>
      <c r="H69" s="76" t="s">
        <v>158</v>
      </c>
    </row>
    <row r="70" spans="1:8" s="35" customFormat="1" ht="51.95" customHeight="1" x14ac:dyDescent="0.15">
      <c r="A70" s="47">
        <v>59</v>
      </c>
      <c r="B70" s="70" t="s">
        <v>229</v>
      </c>
      <c r="C70" s="75" t="s">
        <v>230</v>
      </c>
      <c r="D70" s="73">
        <v>1</v>
      </c>
      <c r="E70" s="47" t="s">
        <v>15</v>
      </c>
      <c r="F70" s="73">
        <v>820</v>
      </c>
      <c r="G70" s="47">
        <f t="shared" si="3"/>
        <v>820</v>
      </c>
      <c r="H70" s="76" t="s">
        <v>231</v>
      </c>
    </row>
    <row r="71" spans="1:8" s="35" customFormat="1" ht="51" customHeight="1" x14ac:dyDescent="0.15">
      <c r="A71" s="47">
        <v>60</v>
      </c>
      <c r="B71" s="70" t="s">
        <v>232</v>
      </c>
      <c r="C71" s="75" t="s">
        <v>233</v>
      </c>
      <c r="D71" s="73">
        <v>1</v>
      </c>
      <c r="E71" s="47" t="s">
        <v>15</v>
      </c>
      <c r="F71" s="73">
        <v>720</v>
      </c>
      <c r="G71" s="47">
        <f t="shared" si="3"/>
        <v>720</v>
      </c>
      <c r="H71" s="76" t="s">
        <v>234</v>
      </c>
    </row>
    <row r="72" spans="1:8" s="35" customFormat="1" ht="126.95" customHeight="1" x14ac:dyDescent="0.15">
      <c r="A72" s="47">
        <v>61</v>
      </c>
      <c r="B72" s="70" t="s">
        <v>235</v>
      </c>
      <c r="C72" s="75" t="s">
        <v>236</v>
      </c>
      <c r="D72" s="73">
        <v>1</v>
      </c>
      <c r="E72" s="47" t="s">
        <v>15</v>
      </c>
      <c r="F72" s="73">
        <v>9000</v>
      </c>
      <c r="G72" s="47">
        <f t="shared" si="3"/>
        <v>9000</v>
      </c>
      <c r="H72" s="76" t="s">
        <v>237</v>
      </c>
    </row>
    <row r="73" spans="1:8" s="35" customFormat="1" ht="69" customHeight="1" x14ac:dyDescent="0.15">
      <c r="A73" s="47">
        <v>62</v>
      </c>
      <c r="B73" s="70" t="s">
        <v>238</v>
      </c>
      <c r="C73" s="75" t="s">
        <v>239</v>
      </c>
      <c r="D73" s="73">
        <v>1</v>
      </c>
      <c r="E73" s="47" t="s">
        <v>15</v>
      </c>
      <c r="F73" s="73">
        <v>9400</v>
      </c>
      <c r="G73" s="47">
        <f t="shared" si="3"/>
        <v>9400</v>
      </c>
      <c r="H73" s="76" t="s">
        <v>240</v>
      </c>
    </row>
    <row r="74" spans="1:8" s="35" customFormat="1" ht="32.1" customHeight="1" x14ac:dyDescent="0.15">
      <c r="A74" s="47">
        <v>63</v>
      </c>
      <c r="B74" s="47" t="s">
        <v>241</v>
      </c>
      <c r="C74" s="69" t="s">
        <v>242</v>
      </c>
      <c r="D74" s="73">
        <v>1</v>
      </c>
      <c r="E74" s="47" t="s">
        <v>15</v>
      </c>
      <c r="F74" s="73">
        <v>1150</v>
      </c>
      <c r="G74" s="47">
        <f t="shared" si="3"/>
        <v>1150</v>
      </c>
      <c r="H74" s="69" t="s">
        <v>243</v>
      </c>
    </row>
    <row r="75" spans="1:8" s="35" customFormat="1" ht="32.1" customHeight="1" x14ac:dyDescent="0.15">
      <c r="A75" s="129" t="s">
        <v>244</v>
      </c>
      <c r="B75" s="130"/>
      <c r="C75" s="130"/>
      <c r="D75" s="130"/>
      <c r="E75" s="130"/>
      <c r="F75" s="130"/>
      <c r="G75" s="130"/>
      <c r="H75" s="77" t="s">
        <v>56</v>
      </c>
    </row>
    <row r="76" spans="1:8" s="35" customFormat="1" ht="42" customHeight="1" x14ac:dyDescent="0.15">
      <c r="A76" s="47">
        <v>1</v>
      </c>
      <c r="B76" s="47" t="s">
        <v>57</v>
      </c>
      <c r="C76" s="69" t="s">
        <v>58</v>
      </c>
      <c r="D76" s="73">
        <f>[1]方案总览!$H$4</f>
        <v>8</v>
      </c>
      <c r="E76" s="47" t="s">
        <v>59</v>
      </c>
      <c r="F76" s="73">
        <v>3600</v>
      </c>
      <c r="G76" s="47">
        <f>F76*D76</f>
        <v>28800</v>
      </c>
      <c r="H76" s="69" t="s">
        <v>60</v>
      </c>
    </row>
    <row r="77" spans="1:8" s="35" customFormat="1" ht="45" customHeight="1" x14ac:dyDescent="0.15">
      <c r="A77" s="47">
        <v>2</v>
      </c>
      <c r="B77" s="47" t="s">
        <v>61</v>
      </c>
      <c r="C77" s="69" t="s">
        <v>62</v>
      </c>
      <c r="D77" s="73">
        <f>[1]方案总览!$H$4*2</f>
        <v>16</v>
      </c>
      <c r="E77" s="47" t="s">
        <v>63</v>
      </c>
      <c r="F77" s="73">
        <v>1100</v>
      </c>
      <c r="G77" s="47">
        <f t="shared" ref="G77:G96" si="4">F77*D77</f>
        <v>17600</v>
      </c>
      <c r="H77" s="69" t="s">
        <v>64</v>
      </c>
    </row>
    <row r="78" spans="1:8" s="35" customFormat="1" ht="32.1" customHeight="1" x14ac:dyDescent="0.15">
      <c r="A78" s="47">
        <v>3</v>
      </c>
      <c r="B78" s="47" t="s">
        <v>68</v>
      </c>
      <c r="C78" s="69" t="s">
        <v>69</v>
      </c>
      <c r="D78" s="73">
        <f>[1]方案总览!$H$4</f>
        <v>8</v>
      </c>
      <c r="E78" s="47" t="s">
        <v>15</v>
      </c>
      <c r="F78" s="73">
        <v>150</v>
      </c>
      <c r="G78" s="47">
        <f t="shared" si="4"/>
        <v>1200</v>
      </c>
      <c r="H78" s="69" t="s">
        <v>69</v>
      </c>
    </row>
    <row r="79" spans="1:8" s="35" customFormat="1" ht="32.1" customHeight="1" x14ac:dyDescent="0.15">
      <c r="A79" s="47">
        <v>4</v>
      </c>
      <c r="B79" s="47" t="s">
        <v>70</v>
      </c>
      <c r="C79" s="69" t="s">
        <v>71</v>
      </c>
      <c r="D79" s="73">
        <f>[1]方案总览!$H$4</f>
        <v>8</v>
      </c>
      <c r="E79" s="47" t="s">
        <v>63</v>
      </c>
      <c r="F79" s="73">
        <v>290</v>
      </c>
      <c r="G79" s="47">
        <f t="shared" si="4"/>
        <v>2320</v>
      </c>
      <c r="H79" s="69" t="s">
        <v>72</v>
      </c>
    </row>
    <row r="80" spans="1:8" s="35" customFormat="1" ht="32.1" customHeight="1" x14ac:dyDescent="0.15">
      <c r="A80" s="47">
        <v>5</v>
      </c>
      <c r="B80" s="47" t="s">
        <v>73</v>
      </c>
      <c r="C80" s="69" t="s">
        <v>74</v>
      </c>
      <c r="D80" s="73">
        <f>[1]方案总览!$H$4</f>
        <v>8</v>
      </c>
      <c r="E80" s="47" t="s">
        <v>15</v>
      </c>
      <c r="F80" s="73">
        <v>40</v>
      </c>
      <c r="G80" s="47">
        <f t="shared" si="4"/>
        <v>320</v>
      </c>
      <c r="H80" s="69" t="s">
        <v>75</v>
      </c>
    </row>
    <row r="81" spans="1:8" s="35" customFormat="1" ht="32.1" customHeight="1" x14ac:dyDescent="0.15">
      <c r="A81" s="47">
        <v>6</v>
      </c>
      <c r="B81" s="47" t="s">
        <v>76</v>
      </c>
      <c r="C81" s="69" t="s">
        <v>77</v>
      </c>
      <c r="D81" s="73">
        <f>[1]方案总览!$H$4*1</f>
        <v>8</v>
      </c>
      <c r="E81" s="47" t="s">
        <v>63</v>
      </c>
      <c r="F81" s="73">
        <v>680</v>
      </c>
      <c r="G81" s="47">
        <f t="shared" si="4"/>
        <v>5440</v>
      </c>
      <c r="H81" s="69" t="s">
        <v>78</v>
      </c>
    </row>
    <row r="82" spans="1:8" s="35" customFormat="1" ht="32.1" customHeight="1" x14ac:dyDescent="0.15">
      <c r="A82" s="47">
        <v>7</v>
      </c>
      <c r="B82" s="47" t="s">
        <v>82</v>
      </c>
      <c r="C82" s="69" t="s">
        <v>83</v>
      </c>
      <c r="D82" s="73">
        <f>[1]方案总览!$H$4*2</f>
        <v>16</v>
      </c>
      <c r="E82" s="47" t="s">
        <v>63</v>
      </c>
      <c r="F82" s="73">
        <v>640</v>
      </c>
      <c r="G82" s="47">
        <f t="shared" si="4"/>
        <v>10240</v>
      </c>
      <c r="H82" s="69" t="s">
        <v>84</v>
      </c>
    </row>
    <row r="83" spans="1:8" s="35" customFormat="1" ht="32.1" customHeight="1" x14ac:dyDescent="0.15">
      <c r="A83" s="47">
        <v>8</v>
      </c>
      <c r="B83" s="47" t="s">
        <v>85</v>
      </c>
      <c r="C83" s="69" t="s">
        <v>86</v>
      </c>
      <c r="D83" s="73">
        <f>[1]方案总览!$H$4*2</f>
        <v>16</v>
      </c>
      <c r="E83" s="47" t="s">
        <v>63</v>
      </c>
      <c r="F83" s="73">
        <v>580</v>
      </c>
      <c r="G83" s="47">
        <f t="shared" si="4"/>
        <v>9280</v>
      </c>
      <c r="H83" s="69" t="s">
        <v>87</v>
      </c>
    </row>
    <row r="84" spans="1:8" s="35" customFormat="1" ht="32.1" customHeight="1" x14ac:dyDescent="0.15">
      <c r="A84" s="47">
        <v>9</v>
      </c>
      <c r="B84" s="47" t="s">
        <v>109</v>
      </c>
      <c r="C84" s="69" t="s">
        <v>110</v>
      </c>
      <c r="D84" s="73">
        <f>[1]方案总览!$H$4</f>
        <v>8</v>
      </c>
      <c r="E84" s="47" t="s">
        <v>63</v>
      </c>
      <c r="F84" s="73">
        <v>540</v>
      </c>
      <c r="G84" s="47">
        <f t="shared" si="4"/>
        <v>4320</v>
      </c>
      <c r="H84" s="69" t="s">
        <v>111</v>
      </c>
    </row>
    <row r="85" spans="1:8" s="35" customFormat="1" ht="42.95" customHeight="1" x14ac:dyDescent="0.15">
      <c r="A85" s="47">
        <v>10</v>
      </c>
      <c r="B85" s="47" t="s">
        <v>91</v>
      </c>
      <c r="C85" s="69" t="s">
        <v>92</v>
      </c>
      <c r="D85" s="73">
        <f>[1]方案总览!$H$4</f>
        <v>8</v>
      </c>
      <c r="E85" s="47" t="s">
        <v>15</v>
      </c>
      <c r="F85" s="73">
        <v>1280</v>
      </c>
      <c r="G85" s="47">
        <f t="shared" si="4"/>
        <v>10240</v>
      </c>
      <c r="H85" s="69" t="s">
        <v>93</v>
      </c>
    </row>
    <row r="86" spans="1:8" s="35" customFormat="1" ht="32.1" customHeight="1" x14ac:dyDescent="0.15">
      <c r="A86" s="47">
        <v>11</v>
      </c>
      <c r="B86" s="47" t="s">
        <v>94</v>
      </c>
      <c r="C86" s="69" t="s">
        <v>95</v>
      </c>
      <c r="D86" s="73">
        <f>[1]方案总览!$H$4</f>
        <v>8</v>
      </c>
      <c r="E86" s="47" t="s">
        <v>63</v>
      </c>
      <c r="F86" s="73">
        <v>1280</v>
      </c>
      <c r="G86" s="47">
        <f t="shared" si="4"/>
        <v>10240</v>
      </c>
      <c r="H86" s="69" t="s">
        <v>96</v>
      </c>
    </row>
    <row r="87" spans="1:8" s="35" customFormat="1" ht="32.1" customHeight="1" x14ac:dyDescent="0.15">
      <c r="A87" s="47">
        <v>12</v>
      </c>
      <c r="B87" s="47" t="s">
        <v>138</v>
      </c>
      <c r="C87" s="69" t="s">
        <v>245</v>
      </c>
      <c r="D87" s="73">
        <f>[1]方案总览!$H$4</f>
        <v>8</v>
      </c>
      <c r="E87" s="47" t="s">
        <v>63</v>
      </c>
      <c r="F87" s="73">
        <v>640</v>
      </c>
      <c r="G87" s="47">
        <f t="shared" si="4"/>
        <v>5120</v>
      </c>
      <c r="H87" s="69" t="s">
        <v>140</v>
      </c>
    </row>
    <row r="88" spans="1:8" s="35" customFormat="1" ht="32.1" customHeight="1" x14ac:dyDescent="0.15">
      <c r="A88" s="47">
        <v>13</v>
      </c>
      <c r="B88" s="47" t="s">
        <v>106</v>
      </c>
      <c r="C88" s="69" t="s">
        <v>107</v>
      </c>
      <c r="D88" s="73">
        <f>[1]方案总览!$H$4</f>
        <v>8</v>
      </c>
      <c r="E88" s="47" t="s">
        <v>63</v>
      </c>
      <c r="F88" s="73">
        <v>640</v>
      </c>
      <c r="G88" s="47">
        <f t="shared" si="4"/>
        <v>5120</v>
      </c>
      <c r="H88" s="69" t="s">
        <v>108</v>
      </c>
    </row>
    <row r="89" spans="1:8" s="35" customFormat="1" ht="32.1" customHeight="1" x14ac:dyDescent="0.15">
      <c r="A89" s="47">
        <v>14</v>
      </c>
      <c r="B89" s="47" t="s">
        <v>246</v>
      </c>
      <c r="C89" s="69" t="s">
        <v>247</v>
      </c>
      <c r="D89" s="73">
        <f>[1]方案总览!$H$4</f>
        <v>8</v>
      </c>
      <c r="E89" s="47" t="s">
        <v>15</v>
      </c>
      <c r="F89" s="73">
        <v>680</v>
      </c>
      <c r="G89" s="47">
        <f t="shared" si="4"/>
        <v>5440</v>
      </c>
      <c r="H89" s="69" t="s">
        <v>248</v>
      </c>
    </row>
    <row r="90" spans="1:8" s="35" customFormat="1" ht="45" customHeight="1" x14ac:dyDescent="0.15">
      <c r="A90" s="47">
        <v>15</v>
      </c>
      <c r="B90" s="47" t="s">
        <v>150</v>
      </c>
      <c r="C90" s="69" t="s">
        <v>151</v>
      </c>
      <c r="D90" s="73">
        <f>[1]方案总览!$H$4</f>
        <v>8</v>
      </c>
      <c r="E90" s="47" t="s">
        <v>15</v>
      </c>
      <c r="F90" s="73">
        <v>1300</v>
      </c>
      <c r="G90" s="47">
        <f t="shared" si="4"/>
        <v>10400</v>
      </c>
      <c r="H90" s="69" t="s">
        <v>152</v>
      </c>
    </row>
    <row r="91" spans="1:8" s="35" customFormat="1" ht="32.1" customHeight="1" x14ac:dyDescent="0.15">
      <c r="A91" s="47">
        <v>16</v>
      </c>
      <c r="B91" s="47" t="s">
        <v>162</v>
      </c>
      <c r="C91" s="69" t="s">
        <v>163</v>
      </c>
      <c r="D91" s="73">
        <f>[1]方案总览!$H$4</f>
        <v>8</v>
      </c>
      <c r="E91" s="47" t="s">
        <v>15</v>
      </c>
      <c r="F91" s="73">
        <v>650</v>
      </c>
      <c r="G91" s="47">
        <f t="shared" si="4"/>
        <v>5200</v>
      </c>
      <c r="H91" s="69" t="s">
        <v>164</v>
      </c>
    </row>
    <row r="92" spans="1:8" s="35" customFormat="1" ht="32.1" customHeight="1" x14ac:dyDescent="0.15">
      <c r="A92" s="47">
        <v>17</v>
      </c>
      <c r="B92" s="47" t="s">
        <v>165</v>
      </c>
      <c r="C92" s="69" t="s">
        <v>166</v>
      </c>
      <c r="D92" s="73">
        <f>[1]方案总览!$H$4</f>
        <v>8</v>
      </c>
      <c r="E92" s="47" t="s">
        <v>15</v>
      </c>
      <c r="F92" s="73">
        <v>300</v>
      </c>
      <c r="G92" s="47">
        <f t="shared" si="4"/>
        <v>2400</v>
      </c>
      <c r="H92" s="69" t="s">
        <v>167</v>
      </c>
    </row>
    <row r="93" spans="1:8" s="35" customFormat="1" ht="32.1" customHeight="1" x14ac:dyDescent="0.15">
      <c r="A93" s="47">
        <v>18</v>
      </c>
      <c r="B93" s="47" t="s">
        <v>180</v>
      </c>
      <c r="C93" s="69" t="s">
        <v>181</v>
      </c>
      <c r="D93" s="73">
        <f>[1]方案总览!$H$4</f>
        <v>8</v>
      </c>
      <c r="E93" s="47" t="s">
        <v>15</v>
      </c>
      <c r="F93" s="73">
        <v>150</v>
      </c>
      <c r="G93" s="47">
        <f t="shared" si="4"/>
        <v>1200</v>
      </c>
      <c r="H93" s="69" t="s">
        <v>182</v>
      </c>
    </row>
    <row r="94" spans="1:8" s="35" customFormat="1" ht="32.1" customHeight="1" x14ac:dyDescent="0.15">
      <c r="A94" s="47">
        <v>19</v>
      </c>
      <c r="B94" s="47" t="s">
        <v>183</v>
      </c>
      <c r="C94" s="69" t="s">
        <v>184</v>
      </c>
      <c r="D94" s="73">
        <f>[1]方案总览!$H$4</f>
        <v>8</v>
      </c>
      <c r="E94" s="47" t="s">
        <v>15</v>
      </c>
      <c r="F94" s="73">
        <v>90</v>
      </c>
      <c r="G94" s="47">
        <f t="shared" si="4"/>
        <v>720</v>
      </c>
      <c r="H94" s="69" t="s">
        <v>185</v>
      </c>
    </row>
    <row r="95" spans="1:8" s="35" customFormat="1" ht="32.1" customHeight="1" x14ac:dyDescent="0.15">
      <c r="A95" s="47">
        <v>20</v>
      </c>
      <c r="B95" s="47" t="s">
        <v>186</v>
      </c>
      <c r="C95" s="69" t="s">
        <v>187</v>
      </c>
      <c r="D95" s="73">
        <f>[1]方案总览!$H$4</f>
        <v>8</v>
      </c>
      <c r="E95" s="47" t="s">
        <v>15</v>
      </c>
      <c r="F95" s="73">
        <v>260</v>
      </c>
      <c r="G95" s="47">
        <f t="shared" si="4"/>
        <v>2080</v>
      </c>
      <c r="H95" s="69" t="s">
        <v>188</v>
      </c>
    </row>
    <row r="96" spans="1:8" s="35" customFormat="1" ht="32.1" customHeight="1" x14ac:dyDescent="0.15">
      <c r="A96" s="47">
        <v>21</v>
      </c>
      <c r="B96" s="47" t="s">
        <v>241</v>
      </c>
      <c r="C96" s="69" t="s">
        <v>242</v>
      </c>
      <c r="D96" s="73">
        <f>[1]方案总览!$H$4</f>
        <v>8</v>
      </c>
      <c r="E96" s="47" t="s">
        <v>15</v>
      </c>
      <c r="F96" s="73">
        <v>1150</v>
      </c>
      <c r="G96" s="47">
        <f t="shared" si="4"/>
        <v>9200</v>
      </c>
      <c r="H96" s="69" t="s">
        <v>243</v>
      </c>
    </row>
    <row r="97" spans="1:8" s="35" customFormat="1" ht="30" customHeight="1" x14ac:dyDescent="0.15">
      <c r="A97" s="132" t="s">
        <v>50</v>
      </c>
      <c r="B97" s="133"/>
      <c r="C97" s="48">
        <f>E97</f>
        <v>283661</v>
      </c>
      <c r="D97" s="49"/>
      <c r="E97" s="134">
        <f>SUM(G3:G96)</f>
        <v>283661</v>
      </c>
      <c r="F97" s="135"/>
      <c r="G97" s="136"/>
      <c r="H97" s="50"/>
    </row>
    <row r="98" spans="1:8" s="35" customFormat="1" x14ac:dyDescent="0.15">
      <c r="A98" s="78"/>
      <c r="B98" s="78"/>
      <c r="C98" s="78"/>
      <c r="D98" s="78"/>
      <c r="E98" s="78"/>
      <c r="F98" s="78"/>
      <c r="G98" s="78"/>
    </row>
    <row r="99" spans="1:8" s="35" customFormat="1" x14ac:dyDescent="0.15">
      <c r="A99" s="51" t="s">
        <v>51</v>
      </c>
      <c r="D99" s="36"/>
      <c r="E99" s="36"/>
      <c r="F99" s="36"/>
      <c r="G99" s="36"/>
    </row>
    <row r="100" spans="1:8" s="35" customFormat="1" x14ac:dyDescent="0.15">
      <c r="D100" s="36"/>
      <c r="E100" s="36"/>
      <c r="F100" s="36"/>
      <c r="G100" s="36"/>
    </row>
    <row r="101" spans="1:8" s="35" customFormat="1" x14ac:dyDescent="0.15">
      <c r="A101" s="36"/>
      <c r="D101" s="36"/>
      <c r="E101" s="36"/>
      <c r="F101" s="36"/>
      <c r="G101" s="36"/>
    </row>
    <row r="102" spans="1:8" s="35" customFormat="1" x14ac:dyDescent="0.15">
      <c r="A102" s="36"/>
      <c r="D102" s="36"/>
      <c r="E102" s="36"/>
      <c r="F102" s="36"/>
      <c r="G102" s="36"/>
    </row>
    <row r="103" spans="1:8" s="35" customFormat="1" x14ac:dyDescent="0.15">
      <c r="A103" s="36"/>
      <c r="D103" s="36"/>
      <c r="E103" s="36"/>
      <c r="F103" s="36"/>
      <c r="G103" s="36"/>
    </row>
    <row r="104" spans="1:8" s="35" customFormat="1" x14ac:dyDescent="0.15">
      <c r="A104" s="36"/>
      <c r="D104" s="36"/>
      <c r="E104" s="36"/>
      <c r="F104" s="36"/>
      <c r="G104" s="36"/>
    </row>
    <row r="105" spans="1:8" s="35" customFormat="1" x14ac:dyDescent="0.15">
      <c r="A105" s="36"/>
      <c r="D105" s="36"/>
      <c r="E105" s="36"/>
      <c r="F105" s="36"/>
      <c r="G105" s="36"/>
    </row>
    <row r="106" spans="1:8" s="35" customFormat="1" x14ac:dyDescent="0.15">
      <c r="A106" s="36"/>
      <c r="D106" s="36"/>
      <c r="E106" s="36"/>
      <c r="F106" s="36"/>
      <c r="G106" s="36"/>
    </row>
    <row r="107" spans="1:8" s="35" customFormat="1" x14ac:dyDescent="0.15">
      <c r="A107" s="36"/>
      <c r="D107" s="36"/>
      <c r="E107" s="36"/>
      <c r="F107" s="36"/>
      <c r="G107" s="36"/>
    </row>
    <row r="108" spans="1:8" s="35" customFormat="1" x14ac:dyDescent="0.15">
      <c r="A108" s="36"/>
      <c r="D108" s="36"/>
      <c r="E108" s="36"/>
      <c r="F108" s="36"/>
      <c r="G108" s="36"/>
    </row>
    <row r="109" spans="1:8" s="35" customFormat="1" x14ac:dyDescent="0.15">
      <c r="A109" s="36"/>
      <c r="D109" s="36"/>
      <c r="E109" s="36"/>
      <c r="F109" s="36"/>
      <c r="G109" s="36"/>
    </row>
    <row r="110" spans="1:8" s="35" customFormat="1" x14ac:dyDescent="0.15">
      <c r="A110" s="36"/>
      <c r="D110" s="36"/>
      <c r="E110" s="36"/>
      <c r="F110" s="36"/>
      <c r="G110" s="36"/>
    </row>
    <row r="111" spans="1:8" s="35" customFormat="1" x14ac:dyDescent="0.15">
      <c r="A111" s="36"/>
      <c r="D111" s="36"/>
      <c r="E111" s="36"/>
      <c r="F111" s="36"/>
      <c r="G111" s="36"/>
    </row>
    <row r="112" spans="1:8" s="35" customFormat="1" x14ac:dyDescent="0.15">
      <c r="A112" s="36"/>
      <c r="D112" s="36"/>
      <c r="E112" s="36"/>
      <c r="F112" s="36"/>
      <c r="G112" s="36"/>
    </row>
    <row r="113" spans="1:7" s="35" customFormat="1" x14ac:dyDescent="0.15">
      <c r="A113" s="36"/>
      <c r="D113" s="36"/>
      <c r="E113" s="36"/>
      <c r="F113" s="36"/>
      <c r="G113" s="36"/>
    </row>
    <row r="114" spans="1:7" s="35" customFormat="1" x14ac:dyDescent="0.15">
      <c r="A114" s="36"/>
      <c r="D114" s="36"/>
      <c r="E114" s="36"/>
      <c r="F114" s="36"/>
      <c r="G114" s="36"/>
    </row>
    <row r="115" spans="1:7" s="35" customFormat="1" x14ac:dyDescent="0.15">
      <c r="A115" s="36"/>
      <c r="D115" s="36"/>
      <c r="E115" s="36"/>
      <c r="F115" s="36"/>
      <c r="G115" s="36"/>
    </row>
    <row r="116" spans="1:7" s="35" customFormat="1" x14ac:dyDescent="0.15">
      <c r="A116" s="36"/>
      <c r="D116" s="36"/>
      <c r="E116" s="36"/>
      <c r="F116" s="36"/>
      <c r="G116" s="36"/>
    </row>
    <row r="117" spans="1:7" s="35" customFormat="1" x14ac:dyDescent="0.15">
      <c r="A117" s="36"/>
      <c r="D117" s="36"/>
      <c r="E117" s="36"/>
      <c r="F117" s="36"/>
      <c r="G117" s="36"/>
    </row>
    <row r="118" spans="1:7" s="35" customFormat="1" x14ac:dyDescent="0.15">
      <c r="A118" s="36"/>
      <c r="D118" s="36"/>
      <c r="E118" s="36"/>
      <c r="F118" s="36"/>
      <c r="G118" s="36"/>
    </row>
    <row r="119" spans="1:7" s="35" customFormat="1" x14ac:dyDescent="0.15">
      <c r="A119" s="36"/>
      <c r="D119" s="36"/>
      <c r="E119" s="36"/>
      <c r="F119" s="36"/>
      <c r="G119" s="36"/>
    </row>
    <row r="120" spans="1:7" s="35" customFormat="1" x14ac:dyDescent="0.15">
      <c r="A120" s="36"/>
      <c r="D120" s="36"/>
      <c r="E120" s="36"/>
      <c r="F120" s="36"/>
      <c r="G120" s="36"/>
    </row>
    <row r="121" spans="1:7" s="35" customFormat="1" x14ac:dyDescent="0.15">
      <c r="A121" s="36"/>
      <c r="D121" s="36"/>
      <c r="E121" s="36"/>
      <c r="F121" s="36"/>
      <c r="G121" s="36"/>
    </row>
    <row r="122" spans="1:7" s="35" customFormat="1" x14ac:dyDescent="0.15">
      <c r="A122" s="36"/>
      <c r="D122" s="36"/>
      <c r="E122" s="36"/>
      <c r="F122" s="36"/>
      <c r="G122" s="36"/>
    </row>
    <row r="123" spans="1:7" s="35" customFormat="1" x14ac:dyDescent="0.15">
      <c r="A123" s="36"/>
      <c r="D123" s="36"/>
      <c r="E123" s="36"/>
      <c r="F123" s="36"/>
      <c r="G123" s="36"/>
    </row>
    <row r="124" spans="1:7" s="35" customFormat="1" x14ac:dyDescent="0.15">
      <c r="A124" s="36"/>
      <c r="D124" s="36"/>
      <c r="E124" s="36"/>
      <c r="F124" s="36"/>
      <c r="G124" s="36"/>
    </row>
    <row r="125" spans="1:7" s="35" customFormat="1" x14ac:dyDescent="0.15">
      <c r="A125" s="36"/>
      <c r="D125" s="36"/>
      <c r="E125" s="36"/>
      <c r="F125" s="36"/>
      <c r="G125" s="36"/>
    </row>
    <row r="126" spans="1:7" s="35" customFormat="1" x14ac:dyDescent="0.15">
      <c r="A126" s="36"/>
      <c r="D126" s="36"/>
      <c r="E126" s="36"/>
      <c r="F126" s="36"/>
      <c r="G126" s="36"/>
    </row>
    <row r="127" spans="1:7" s="35" customFormat="1" x14ac:dyDescent="0.15">
      <c r="A127" s="36"/>
      <c r="D127" s="36"/>
      <c r="E127" s="36"/>
      <c r="F127" s="36"/>
      <c r="G127" s="36"/>
    </row>
    <row r="128" spans="1:7" s="35" customFormat="1" x14ac:dyDescent="0.15">
      <c r="A128" s="36"/>
      <c r="D128" s="36"/>
      <c r="E128" s="36"/>
      <c r="F128" s="36"/>
      <c r="G128" s="36"/>
    </row>
    <row r="129" spans="1:7" s="35" customFormat="1" x14ac:dyDescent="0.15">
      <c r="A129" s="36"/>
      <c r="D129" s="36"/>
      <c r="E129" s="36"/>
      <c r="F129" s="36"/>
      <c r="G129" s="36"/>
    </row>
    <row r="130" spans="1:7" s="35" customFormat="1" x14ac:dyDescent="0.15">
      <c r="A130" s="36"/>
      <c r="D130" s="36"/>
      <c r="E130" s="36"/>
      <c r="F130" s="36"/>
      <c r="G130" s="36"/>
    </row>
    <row r="131" spans="1:7" s="35" customFormat="1" x14ac:dyDescent="0.15">
      <c r="A131" s="36"/>
      <c r="D131" s="36"/>
      <c r="E131" s="36"/>
      <c r="F131" s="36"/>
      <c r="G131" s="36"/>
    </row>
    <row r="132" spans="1:7" s="35" customFormat="1" x14ac:dyDescent="0.15">
      <c r="A132" s="36"/>
      <c r="D132" s="36"/>
      <c r="E132" s="36"/>
      <c r="F132" s="36"/>
      <c r="G132" s="36"/>
    </row>
    <row r="133" spans="1:7" s="35" customFormat="1" x14ac:dyDescent="0.15">
      <c r="A133" s="36"/>
      <c r="D133" s="36"/>
      <c r="E133" s="36"/>
      <c r="F133" s="36"/>
      <c r="G133" s="36"/>
    </row>
    <row r="134" spans="1:7" s="35" customFormat="1" x14ac:dyDescent="0.15">
      <c r="A134" s="36"/>
      <c r="D134" s="36"/>
      <c r="E134" s="36"/>
      <c r="F134" s="36"/>
      <c r="G134" s="36"/>
    </row>
    <row r="135" spans="1:7" s="35" customFormat="1" x14ac:dyDescent="0.15">
      <c r="A135" s="36"/>
      <c r="D135" s="36"/>
      <c r="E135" s="36"/>
      <c r="F135" s="36"/>
      <c r="G135" s="36"/>
    </row>
    <row r="136" spans="1:7" s="35" customFormat="1" x14ac:dyDescent="0.15">
      <c r="A136" s="36"/>
      <c r="D136" s="36"/>
      <c r="E136" s="36"/>
      <c r="F136" s="36"/>
      <c r="G136" s="36"/>
    </row>
    <row r="137" spans="1:7" s="35" customFormat="1" x14ac:dyDescent="0.15">
      <c r="A137" s="36"/>
      <c r="D137" s="36"/>
      <c r="E137" s="36"/>
      <c r="F137" s="36"/>
      <c r="G137" s="36"/>
    </row>
    <row r="138" spans="1:7" s="35" customFormat="1" x14ac:dyDescent="0.15">
      <c r="A138" s="36"/>
      <c r="D138" s="36"/>
      <c r="E138" s="36"/>
      <c r="F138" s="36"/>
      <c r="G138" s="36"/>
    </row>
    <row r="139" spans="1:7" s="35" customFormat="1" x14ac:dyDescent="0.15">
      <c r="A139" s="36"/>
      <c r="D139" s="36"/>
      <c r="E139" s="36"/>
      <c r="F139" s="36"/>
      <c r="G139" s="36"/>
    </row>
    <row r="140" spans="1:7" s="35" customFormat="1" x14ac:dyDescent="0.15">
      <c r="A140" s="36"/>
      <c r="D140" s="36"/>
      <c r="E140" s="36"/>
      <c r="F140" s="36"/>
      <c r="G140" s="36"/>
    </row>
    <row r="141" spans="1:7" s="35" customFormat="1" x14ac:dyDescent="0.15">
      <c r="A141" s="36"/>
      <c r="D141" s="36"/>
      <c r="E141" s="36"/>
      <c r="F141" s="36"/>
      <c r="G141" s="36"/>
    </row>
    <row r="142" spans="1:7" s="35" customFormat="1" x14ac:dyDescent="0.15">
      <c r="A142" s="36"/>
      <c r="D142" s="36"/>
      <c r="E142" s="36"/>
      <c r="F142" s="36"/>
      <c r="G142" s="36"/>
    </row>
    <row r="143" spans="1:7" s="35" customFormat="1" x14ac:dyDescent="0.15">
      <c r="A143" s="36"/>
      <c r="D143" s="36"/>
      <c r="E143" s="36"/>
      <c r="F143" s="36"/>
      <c r="G143" s="36"/>
    </row>
    <row r="144" spans="1:7" s="35" customFormat="1" x14ac:dyDescent="0.15">
      <c r="A144" s="36"/>
      <c r="D144" s="36"/>
      <c r="E144" s="36"/>
      <c r="F144" s="36"/>
      <c r="G144" s="36"/>
    </row>
    <row r="145" spans="1:7" s="35" customFormat="1" x14ac:dyDescent="0.15">
      <c r="A145" s="36"/>
      <c r="D145" s="36"/>
      <c r="E145" s="36"/>
      <c r="F145" s="36"/>
      <c r="G145" s="36"/>
    </row>
    <row r="146" spans="1:7" s="35" customFormat="1" x14ac:dyDescent="0.15">
      <c r="A146" s="36"/>
      <c r="D146" s="36"/>
      <c r="E146" s="36"/>
      <c r="F146" s="36"/>
      <c r="G146" s="36"/>
    </row>
    <row r="147" spans="1:7" s="35" customFormat="1" x14ac:dyDescent="0.15">
      <c r="A147" s="36"/>
      <c r="D147" s="36"/>
      <c r="E147" s="36"/>
      <c r="F147" s="36"/>
      <c r="G147" s="36"/>
    </row>
    <row r="148" spans="1:7" s="35" customFormat="1" x14ac:dyDescent="0.15">
      <c r="A148" s="36"/>
      <c r="D148" s="36"/>
      <c r="E148" s="36"/>
      <c r="F148" s="36"/>
      <c r="G148" s="36"/>
    </row>
    <row r="149" spans="1:7" s="35" customFormat="1" x14ac:dyDescent="0.15">
      <c r="A149" s="36"/>
      <c r="D149" s="36"/>
      <c r="E149" s="36"/>
      <c r="F149" s="36"/>
      <c r="G149" s="36"/>
    </row>
    <row r="150" spans="1:7" s="35" customFormat="1" x14ac:dyDescent="0.15">
      <c r="A150" s="36"/>
      <c r="D150" s="36"/>
      <c r="E150" s="36"/>
      <c r="F150" s="36"/>
      <c r="G150" s="36"/>
    </row>
    <row r="151" spans="1:7" s="35" customFormat="1" x14ac:dyDescent="0.15">
      <c r="A151" s="36"/>
      <c r="D151" s="36"/>
      <c r="E151" s="36"/>
      <c r="F151" s="36"/>
      <c r="G151" s="36"/>
    </row>
    <row r="152" spans="1:7" s="35" customFormat="1" x14ac:dyDescent="0.15">
      <c r="A152" s="36"/>
      <c r="D152" s="36"/>
      <c r="E152" s="36"/>
      <c r="F152" s="36"/>
      <c r="G152" s="36"/>
    </row>
    <row r="153" spans="1:7" s="35" customFormat="1" x14ac:dyDescent="0.15">
      <c r="A153" s="36"/>
      <c r="D153" s="36"/>
      <c r="E153" s="36"/>
      <c r="F153" s="36"/>
      <c r="G153" s="36"/>
    </row>
    <row r="154" spans="1:7" s="35" customFormat="1" x14ac:dyDescent="0.15">
      <c r="A154" s="36"/>
      <c r="D154" s="36"/>
      <c r="E154" s="36"/>
      <c r="F154" s="36"/>
      <c r="G154" s="36"/>
    </row>
    <row r="155" spans="1:7" s="35" customFormat="1" x14ac:dyDescent="0.15">
      <c r="A155" s="36"/>
      <c r="D155" s="36"/>
      <c r="E155" s="36"/>
      <c r="F155" s="36"/>
      <c r="G155" s="36"/>
    </row>
    <row r="156" spans="1:7" s="35" customFormat="1" x14ac:dyDescent="0.15">
      <c r="A156" s="36"/>
      <c r="D156" s="36"/>
      <c r="E156" s="36"/>
      <c r="F156" s="36"/>
      <c r="G156" s="36"/>
    </row>
    <row r="157" spans="1:7" s="35" customFormat="1" x14ac:dyDescent="0.15">
      <c r="A157" s="36"/>
      <c r="D157" s="36"/>
      <c r="E157" s="36"/>
      <c r="F157" s="36"/>
      <c r="G157" s="36"/>
    </row>
    <row r="158" spans="1:7" s="35" customFormat="1" x14ac:dyDescent="0.15">
      <c r="A158" s="36"/>
      <c r="D158" s="36"/>
      <c r="E158" s="36"/>
      <c r="F158" s="36"/>
      <c r="G158" s="36"/>
    </row>
    <row r="159" spans="1:7" s="35" customFormat="1" x14ac:dyDescent="0.15">
      <c r="A159" s="36"/>
      <c r="D159" s="36"/>
      <c r="E159" s="36"/>
      <c r="F159" s="36"/>
      <c r="G159" s="36"/>
    </row>
    <row r="160" spans="1:7" s="35" customFormat="1" x14ac:dyDescent="0.15">
      <c r="A160" s="36"/>
      <c r="D160" s="36"/>
      <c r="E160" s="36"/>
      <c r="F160" s="36"/>
      <c r="G160" s="36"/>
    </row>
    <row r="161" spans="1:7" s="35" customFormat="1" x14ac:dyDescent="0.15">
      <c r="A161" s="36"/>
      <c r="D161" s="36"/>
      <c r="E161" s="36"/>
      <c r="F161" s="36"/>
      <c r="G161" s="36"/>
    </row>
    <row r="162" spans="1:7" s="35" customFormat="1" x14ac:dyDescent="0.15">
      <c r="A162" s="36"/>
      <c r="D162" s="36"/>
      <c r="E162" s="36"/>
      <c r="F162" s="36"/>
      <c r="G162" s="36"/>
    </row>
    <row r="163" spans="1:7" s="35" customFormat="1" x14ac:dyDescent="0.15">
      <c r="A163" s="36"/>
      <c r="D163" s="36"/>
      <c r="E163" s="36"/>
      <c r="F163" s="36"/>
      <c r="G163" s="36"/>
    </row>
    <row r="164" spans="1:7" s="35" customFormat="1" x14ac:dyDescent="0.15">
      <c r="A164" s="36"/>
      <c r="D164" s="36"/>
      <c r="E164" s="36"/>
      <c r="F164" s="36"/>
      <c r="G164" s="36"/>
    </row>
    <row r="165" spans="1:7" s="35" customFormat="1" x14ac:dyDescent="0.15">
      <c r="A165" s="36"/>
      <c r="D165" s="36"/>
      <c r="E165" s="36"/>
      <c r="F165" s="36"/>
      <c r="G165" s="36"/>
    </row>
    <row r="166" spans="1:7" s="35" customFormat="1" x14ac:dyDescent="0.15">
      <c r="A166" s="36"/>
      <c r="D166" s="36"/>
      <c r="E166" s="36"/>
      <c r="F166" s="36"/>
      <c r="G166" s="36"/>
    </row>
    <row r="167" spans="1:7" s="35" customFormat="1" x14ac:dyDescent="0.15">
      <c r="A167" s="36"/>
      <c r="D167" s="36"/>
      <c r="E167" s="36"/>
      <c r="F167" s="36"/>
      <c r="G167" s="36"/>
    </row>
    <row r="168" spans="1:7" s="35" customFormat="1" x14ac:dyDescent="0.15">
      <c r="A168" s="36"/>
      <c r="D168" s="36"/>
      <c r="E168" s="36"/>
      <c r="F168" s="36"/>
      <c r="G168" s="36"/>
    </row>
    <row r="169" spans="1:7" s="35" customFormat="1" x14ac:dyDescent="0.15">
      <c r="A169" s="36"/>
      <c r="D169" s="36"/>
      <c r="E169" s="36"/>
      <c r="F169" s="36"/>
      <c r="G169" s="36"/>
    </row>
    <row r="170" spans="1:7" s="35" customFormat="1" x14ac:dyDescent="0.15">
      <c r="A170" s="36"/>
      <c r="D170" s="36"/>
      <c r="E170" s="36"/>
      <c r="F170" s="36"/>
      <c r="G170" s="36"/>
    </row>
    <row r="171" spans="1:7" s="35" customFormat="1" x14ac:dyDescent="0.15">
      <c r="A171" s="36"/>
      <c r="D171" s="36"/>
      <c r="E171" s="36"/>
      <c r="F171" s="36"/>
      <c r="G171" s="36"/>
    </row>
    <row r="172" spans="1:7" s="35" customFormat="1" x14ac:dyDescent="0.15">
      <c r="A172" s="36"/>
      <c r="D172" s="36"/>
      <c r="E172" s="36"/>
      <c r="F172" s="36"/>
      <c r="G172" s="36"/>
    </row>
    <row r="173" spans="1:7" s="35" customFormat="1" x14ac:dyDescent="0.15">
      <c r="A173" s="36"/>
      <c r="D173" s="36"/>
      <c r="E173" s="36"/>
      <c r="F173" s="36"/>
      <c r="G173" s="36"/>
    </row>
    <row r="174" spans="1:7" s="35" customFormat="1" x14ac:dyDescent="0.15">
      <c r="A174" s="36"/>
      <c r="D174" s="36"/>
      <c r="E174" s="36"/>
      <c r="F174" s="36"/>
      <c r="G174" s="36"/>
    </row>
    <row r="175" spans="1:7" s="35" customFormat="1" x14ac:dyDescent="0.15">
      <c r="A175" s="36"/>
      <c r="D175" s="36"/>
      <c r="E175" s="36"/>
      <c r="F175" s="36"/>
      <c r="G175" s="36"/>
    </row>
    <row r="176" spans="1:7" s="35" customFormat="1" x14ac:dyDescent="0.15">
      <c r="A176" s="36"/>
      <c r="D176" s="36"/>
      <c r="E176" s="36"/>
      <c r="F176" s="36"/>
      <c r="G176" s="36"/>
    </row>
    <row r="177" spans="1:7" s="35" customFormat="1" x14ac:dyDescent="0.15">
      <c r="A177" s="36"/>
      <c r="D177" s="36"/>
      <c r="E177" s="36"/>
      <c r="F177" s="36"/>
      <c r="G177" s="36"/>
    </row>
    <row r="178" spans="1:7" s="35" customFormat="1" x14ac:dyDescent="0.15">
      <c r="A178" s="36"/>
      <c r="D178" s="36"/>
      <c r="E178" s="36"/>
      <c r="F178" s="36"/>
      <c r="G178" s="36"/>
    </row>
    <row r="179" spans="1:7" s="35" customFormat="1" x14ac:dyDescent="0.15">
      <c r="A179" s="36"/>
      <c r="D179" s="36"/>
      <c r="E179" s="36"/>
      <c r="F179" s="36"/>
      <c r="G179" s="36"/>
    </row>
    <row r="180" spans="1:7" s="35" customFormat="1" x14ac:dyDescent="0.15">
      <c r="A180" s="36"/>
      <c r="D180" s="36"/>
      <c r="E180" s="36"/>
      <c r="F180" s="36"/>
      <c r="G180" s="36"/>
    </row>
    <row r="181" spans="1:7" s="35" customFormat="1" x14ac:dyDescent="0.15">
      <c r="A181" s="36"/>
      <c r="D181" s="36"/>
      <c r="E181" s="36"/>
      <c r="F181" s="36"/>
      <c r="G181" s="36"/>
    </row>
    <row r="182" spans="1:7" s="35" customFormat="1" x14ac:dyDescent="0.15">
      <c r="A182" s="36"/>
      <c r="D182" s="36"/>
      <c r="E182" s="36"/>
      <c r="F182" s="36"/>
      <c r="G182" s="36"/>
    </row>
    <row r="183" spans="1:7" s="35" customFormat="1" x14ac:dyDescent="0.15">
      <c r="A183" s="36"/>
      <c r="D183" s="36"/>
      <c r="E183" s="36"/>
      <c r="F183" s="36"/>
      <c r="G183" s="36"/>
    </row>
    <row r="184" spans="1:7" s="35" customFormat="1" x14ac:dyDescent="0.15">
      <c r="A184" s="36"/>
      <c r="D184" s="36"/>
      <c r="E184" s="36"/>
      <c r="F184" s="36"/>
      <c r="G184" s="36"/>
    </row>
    <row r="185" spans="1:7" s="35" customFormat="1" x14ac:dyDescent="0.15">
      <c r="A185" s="36"/>
      <c r="D185" s="36"/>
      <c r="E185" s="36"/>
      <c r="F185" s="36"/>
      <c r="G185" s="36"/>
    </row>
    <row r="186" spans="1:7" s="35" customFormat="1" x14ac:dyDescent="0.15">
      <c r="A186" s="36"/>
      <c r="D186" s="36"/>
      <c r="E186" s="36"/>
      <c r="F186" s="36"/>
      <c r="G186" s="36"/>
    </row>
    <row r="187" spans="1:7" s="35" customFormat="1" x14ac:dyDescent="0.15">
      <c r="A187" s="36"/>
      <c r="D187" s="36"/>
      <c r="E187" s="36"/>
      <c r="F187" s="36"/>
      <c r="G187" s="36"/>
    </row>
    <row r="188" spans="1:7" s="35" customFormat="1" x14ac:dyDescent="0.15">
      <c r="A188" s="36"/>
      <c r="D188" s="36"/>
      <c r="E188" s="36"/>
      <c r="F188" s="36"/>
      <c r="G188" s="36"/>
    </row>
    <row r="189" spans="1:7" s="35" customFormat="1" x14ac:dyDescent="0.15">
      <c r="A189" s="36"/>
      <c r="D189" s="36"/>
      <c r="E189" s="36"/>
      <c r="F189" s="36"/>
      <c r="G189" s="36"/>
    </row>
    <row r="190" spans="1:7" s="35" customFormat="1" x14ac:dyDescent="0.15">
      <c r="A190" s="36"/>
      <c r="D190" s="36"/>
      <c r="E190" s="36"/>
      <c r="F190" s="36"/>
      <c r="G190" s="36"/>
    </row>
    <row r="191" spans="1:7" s="35" customFormat="1" x14ac:dyDescent="0.15">
      <c r="A191" s="36"/>
      <c r="D191" s="36"/>
      <c r="E191" s="36"/>
      <c r="F191" s="36"/>
      <c r="G191" s="36"/>
    </row>
    <row r="192" spans="1:7" s="35" customFormat="1" x14ac:dyDescent="0.15">
      <c r="A192" s="36"/>
      <c r="D192" s="36"/>
      <c r="E192" s="36"/>
      <c r="F192" s="36"/>
      <c r="G192" s="36"/>
    </row>
    <row r="193" spans="1:7" s="35" customFormat="1" x14ac:dyDescent="0.15">
      <c r="A193" s="36"/>
      <c r="D193" s="36"/>
      <c r="E193" s="36"/>
      <c r="F193" s="36"/>
      <c r="G193" s="36"/>
    </row>
    <row r="194" spans="1:7" s="35" customFormat="1" x14ac:dyDescent="0.15">
      <c r="A194" s="36"/>
      <c r="D194" s="36"/>
      <c r="E194" s="36"/>
      <c r="F194" s="36"/>
      <c r="G194" s="36"/>
    </row>
    <row r="195" spans="1:7" s="35" customFormat="1" x14ac:dyDescent="0.15">
      <c r="A195" s="36"/>
      <c r="D195" s="36"/>
      <c r="E195" s="36"/>
      <c r="F195" s="36"/>
      <c r="G195" s="36"/>
    </row>
    <row r="196" spans="1:7" s="35" customFormat="1" x14ac:dyDescent="0.15">
      <c r="A196" s="36"/>
      <c r="D196" s="36"/>
      <c r="E196" s="36"/>
      <c r="F196" s="36"/>
      <c r="G196" s="36"/>
    </row>
    <row r="197" spans="1:7" s="35" customFormat="1" x14ac:dyDescent="0.15">
      <c r="A197" s="36"/>
      <c r="D197" s="36"/>
      <c r="E197" s="36"/>
      <c r="F197" s="36"/>
      <c r="G197" s="36"/>
    </row>
    <row r="198" spans="1:7" s="35" customFormat="1" x14ac:dyDescent="0.15">
      <c r="A198" s="36"/>
      <c r="D198" s="36"/>
      <c r="E198" s="36"/>
      <c r="F198" s="36"/>
      <c r="G198" s="36"/>
    </row>
    <row r="199" spans="1:7" s="35" customFormat="1" x14ac:dyDescent="0.15">
      <c r="A199" s="36"/>
      <c r="D199" s="36"/>
      <c r="E199" s="36"/>
      <c r="F199" s="36"/>
      <c r="G199" s="36"/>
    </row>
    <row r="200" spans="1:7" s="35" customFormat="1" x14ac:dyDescent="0.15">
      <c r="A200" s="36"/>
      <c r="D200" s="36"/>
      <c r="E200" s="36"/>
      <c r="F200" s="36"/>
      <c r="G200" s="36"/>
    </row>
    <row r="201" spans="1:7" s="35" customFormat="1" x14ac:dyDescent="0.15">
      <c r="A201" s="36"/>
      <c r="D201" s="36"/>
      <c r="E201" s="36"/>
      <c r="F201" s="36"/>
      <c r="G201" s="36"/>
    </row>
    <row r="202" spans="1:7" s="35" customFormat="1" x14ac:dyDescent="0.15">
      <c r="A202" s="36"/>
      <c r="D202" s="36"/>
      <c r="E202" s="36"/>
      <c r="F202" s="36"/>
      <c r="G202" s="36"/>
    </row>
    <row r="203" spans="1:7" s="35" customFormat="1" x14ac:dyDescent="0.15">
      <c r="A203" s="36"/>
      <c r="D203" s="36"/>
      <c r="E203" s="36"/>
      <c r="F203" s="36"/>
      <c r="G203" s="36"/>
    </row>
    <row r="204" spans="1:7" s="35" customFormat="1" x14ac:dyDescent="0.15">
      <c r="A204" s="36"/>
      <c r="D204" s="36"/>
      <c r="E204" s="36"/>
      <c r="F204" s="36"/>
      <c r="G204" s="36"/>
    </row>
    <row r="205" spans="1:7" s="35" customFormat="1" x14ac:dyDescent="0.15">
      <c r="A205" s="36"/>
      <c r="D205" s="36"/>
      <c r="E205" s="36"/>
      <c r="F205" s="36"/>
      <c r="G205" s="36"/>
    </row>
    <row r="206" spans="1:7" s="35" customFormat="1" x14ac:dyDescent="0.15">
      <c r="A206" s="36"/>
      <c r="D206" s="36"/>
      <c r="E206" s="36"/>
      <c r="F206" s="36"/>
      <c r="G206" s="36"/>
    </row>
    <row r="207" spans="1:7" s="35" customFormat="1" x14ac:dyDescent="0.15">
      <c r="A207" s="36"/>
      <c r="D207" s="36"/>
      <c r="E207" s="36"/>
      <c r="F207" s="36"/>
      <c r="G207" s="36"/>
    </row>
    <row r="208" spans="1:7" s="35" customFormat="1" x14ac:dyDescent="0.15">
      <c r="A208" s="36"/>
      <c r="D208" s="36"/>
      <c r="E208" s="36"/>
      <c r="F208" s="36"/>
      <c r="G208" s="36"/>
    </row>
    <row r="209" spans="1:7" s="35" customFormat="1" x14ac:dyDescent="0.15">
      <c r="A209" s="36"/>
      <c r="D209" s="36"/>
      <c r="E209" s="36"/>
      <c r="F209" s="36"/>
      <c r="G209" s="36"/>
    </row>
    <row r="210" spans="1:7" s="35" customFormat="1" x14ac:dyDescent="0.15">
      <c r="A210" s="36"/>
      <c r="D210" s="36"/>
      <c r="E210" s="36"/>
      <c r="F210" s="36"/>
      <c r="G210" s="36"/>
    </row>
    <row r="211" spans="1:7" s="35" customFormat="1" x14ac:dyDescent="0.15">
      <c r="A211" s="36"/>
      <c r="D211" s="36"/>
      <c r="E211" s="36"/>
      <c r="F211" s="36"/>
      <c r="G211" s="36"/>
    </row>
    <row r="212" spans="1:7" s="35" customFormat="1" x14ac:dyDescent="0.15">
      <c r="A212" s="36"/>
      <c r="D212" s="36"/>
      <c r="E212" s="36"/>
      <c r="F212" s="36"/>
      <c r="G212" s="36"/>
    </row>
    <row r="213" spans="1:7" s="35" customFormat="1" x14ac:dyDescent="0.15">
      <c r="A213" s="36"/>
      <c r="D213" s="36"/>
      <c r="E213" s="36"/>
      <c r="F213" s="36"/>
      <c r="G213" s="36"/>
    </row>
    <row r="214" spans="1:7" s="35" customFormat="1" x14ac:dyDescent="0.15">
      <c r="A214" s="36"/>
      <c r="D214" s="36"/>
      <c r="E214" s="36"/>
      <c r="F214" s="36"/>
      <c r="G214" s="36"/>
    </row>
    <row r="215" spans="1:7" s="35" customFormat="1" x14ac:dyDescent="0.15">
      <c r="A215" s="36"/>
      <c r="D215" s="36"/>
      <c r="E215" s="36"/>
      <c r="F215" s="36"/>
      <c r="G215" s="36"/>
    </row>
    <row r="216" spans="1:7" s="35" customFormat="1" x14ac:dyDescent="0.15">
      <c r="A216" s="36"/>
      <c r="D216" s="36"/>
      <c r="E216" s="36"/>
      <c r="F216" s="36"/>
      <c r="G216" s="36"/>
    </row>
    <row r="217" spans="1:7" s="35" customFormat="1" x14ac:dyDescent="0.15">
      <c r="A217" s="36"/>
      <c r="D217" s="36"/>
      <c r="E217" s="36"/>
      <c r="F217" s="36"/>
      <c r="G217" s="36"/>
    </row>
    <row r="218" spans="1:7" s="35" customFormat="1" x14ac:dyDescent="0.15">
      <c r="A218" s="36"/>
      <c r="D218" s="36"/>
      <c r="E218" s="36"/>
      <c r="F218" s="36"/>
      <c r="G218" s="36"/>
    </row>
    <row r="219" spans="1:7" s="35" customFormat="1" x14ac:dyDescent="0.15">
      <c r="A219" s="36"/>
      <c r="D219" s="36"/>
      <c r="E219" s="36"/>
      <c r="F219" s="36"/>
      <c r="G219" s="36"/>
    </row>
    <row r="220" spans="1:7" s="35" customFormat="1" x14ac:dyDescent="0.15">
      <c r="A220" s="36"/>
      <c r="D220" s="36"/>
      <c r="E220" s="36"/>
      <c r="F220" s="36"/>
      <c r="G220" s="36"/>
    </row>
    <row r="221" spans="1:7" s="35" customFormat="1" x14ac:dyDescent="0.15">
      <c r="A221" s="36"/>
      <c r="D221" s="36"/>
      <c r="E221" s="36"/>
      <c r="F221" s="36"/>
      <c r="G221" s="36"/>
    </row>
    <row r="222" spans="1:7" s="35" customFormat="1" x14ac:dyDescent="0.15">
      <c r="A222" s="36"/>
      <c r="D222" s="36"/>
      <c r="E222" s="36"/>
      <c r="F222" s="36"/>
      <c r="G222" s="36"/>
    </row>
    <row r="223" spans="1:7" s="35" customFormat="1" x14ac:dyDescent="0.15">
      <c r="A223" s="36"/>
      <c r="D223" s="36"/>
      <c r="E223" s="36"/>
      <c r="F223" s="36"/>
      <c r="G223" s="36"/>
    </row>
    <row r="224" spans="1:7" s="35" customFormat="1" x14ac:dyDescent="0.15">
      <c r="A224" s="36"/>
      <c r="D224" s="36"/>
      <c r="E224" s="36"/>
      <c r="F224" s="36"/>
      <c r="G224" s="36"/>
    </row>
    <row r="225" spans="1:7" s="35" customFormat="1" x14ac:dyDescent="0.15">
      <c r="A225" s="36"/>
      <c r="D225" s="36"/>
      <c r="E225" s="36"/>
      <c r="F225" s="36"/>
      <c r="G225" s="36"/>
    </row>
    <row r="226" spans="1:7" s="35" customFormat="1" x14ac:dyDescent="0.15">
      <c r="A226" s="36"/>
      <c r="D226" s="36"/>
      <c r="E226" s="36"/>
      <c r="F226" s="36"/>
      <c r="G226" s="36"/>
    </row>
    <row r="227" spans="1:7" s="35" customFormat="1" x14ac:dyDescent="0.15">
      <c r="A227" s="36"/>
      <c r="D227" s="36"/>
      <c r="E227" s="36"/>
      <c r="F227" s="36"/>
      <c r="G227" s="36"/>
    </row>
    <row r="228" spans="1:7" s="35" customFormat="1" x14ac:dyDescent="0.15">
      <c r="A228" s="36"/>
      <c r="D228" s="36"/>
      <c r="E228" s="36"/>
      <c r="F228" s="36"/>
      <c r="G228" s="36"/>
    </row>
    <row r="229" spans="1:7" s="35" customFormat="1" x14ac:dyDescent="0.15">
      <c r="A229" s="36"/>
      <c r="D229" s="36"/>
      <c r="E229" s="36"/>
      <c r="F229" s="36"/>
      <c r="G229" s="36"/>
    </row>
    <row r="230" spans="1:7" s="35" customFormat="1" x14ac:dyDescent="0.15">
      <c r="A230" s="36"/>
      <c r="D230" s="36"/>
      <c r="E230" s="36"/>
      <c r="F230" s="36"/>
      <c r="G230" s="36"/>
    </row>
    <row r="231" spans="1:7" s="35" customFormat="1" x14ac:dyDescent="0.15">
      <c r="A231" s="36"/>
      <c r="D231" s="36"/>
      <c r="E231" s="36"/>
      <c r="F231" s="36"/>
      <c r="G231" s="36"/>
    </row>
    <row r="232" spans="1:7" s="35" customFormat="1" x14ac:dyDescent="0.15">
      <c r="A232" s="36"/>
      <c r="D232" s="36"/>
      <c r="E232" s="36"/>
      <c r="F232" s="36"/>
      <c r="G232" s="36"/>
    </row>
    <row r="233" spans="1:7" s="35" customFormat="1" x14ac:dyDescent="0.15">
      <c r="A233" s="36"/>
      <c r="D233" s="36"/>
      <c r="E233" s="36"/>
      <c r="F233" s="36"/>
      <c r="G233" s="36"/>
    </row>
    <row r="234" spans="1:7" s="35" customFormat="1" x14ac:dyDescent="0.15">
      <c r="A234" s="36"/>
      <c r="D234" s="36"/>
      <c r="E234" s="36"/>
      <c r="F234" s="36"/>
      <c r="G234" s="36"/>
    </row>
    <row r="235" spans="1:7" s="35" customFormat="1" x14ac:dyDescent="0.15">
      <c r="A235" s="36"/>
      <c r="D235" s="36"/>
      <c r="E235" s="36"/>
      <c r="F235" s="36"/>
      <c r="G235" s="36"/>
    </row>
    <row r="236" spans="1:7" s="35" customFormat="1" x14ac:dyDescent="0.15">
      <c r="A236" s="36"/>
      <c r="D236" s="36"/>
      <c r="E236" s="36"/>
      <c r="F236" s="36"/>
      <c r="G236" s="36"/>
    </row>
    <row r="237" spans="1:7" s="35" customFormat="1" x14ac:dyDescent="0.15">
      <c r="A237" s="36"/>
      <c r="D237" s="36"/>
      <c r="E237" s="36"/>
      <c r="F237" s="36"/>
      <c r="G237" s="36"/>
    </row>
    <row r="238" spans="1:7" s="35" customFormat="1" x14ac:dyDescent="0.15">
      <c r="A238" s="36"/>
      <c r="D238" s="36"/>
      <c r="E238" s="36"/>
      <c r="F238" s="36"/>
      <c r="G238" s="36"/>
    </row>
    <row r="239" spans="1:7" s="35" customFormat="1" x14ac:dyDescent="0.15">
      <c r="A239" s="36"/>
      <c r="D239" s="36"/>
      <c r="E239" s="36"/>
      <c r="F239" s="36"/>
      <c r="G239" s="36"/>
    </row>
    <row r="240" spans="1:7" s="35" customFormat="1" x14ac:dyDescent="0.15">
      <c r="A240" s="36"/>
      <c r="D240" s="36"/>
      <c r="E240" s="36"/>
      <c r="F240" s="36"/>
      <c r="G240" s="36"/>
    </row>
    <row r="241" spans="1:7" s="35" customFormat="1" x14ac:dyDescent="0.15">
      <c r="A241" s="36"/>
      <c r="D241" s="36"/>
      <c r="E241" s="36"/>
      <c r="F241" s="36"/>
      <c r="G241" s="36"/>
    </row>
    <row r="242" spans="1:7" s="35" customFormat="1" x14ac:dyDescent="0.15">
      <c r="A242" s="36"/>
      <c r="D242" s="36"/>
      <c r="E242" s="36"/>
      <c r="F242" s="36"/>
      <c r="G242" s="36"/>
    </row>
    <row r="243" spans="1:7" s="35" customFormat="1" x14ac:dyDescent="0.15">
      <c r="A243" s="36"/>
      <c r="D243" s="36"/>
      <c r="E243" s="36"/>
      <c r="F243" s="36"/>
      <c r="G243" s="36"/>
    </row>
    <row r="244" spans="1:7" s="35" customFormat="1" x14ac:dyDescent="0.15">
      <c r="A244" s="36"/>
      <c r="D244" s="36"/>
      <c r="E244" s="36"/>
      <c r="F244" s="36"/>
      <c r="G244" s="36"/>
    </row>
    <row r="245" spans="1:7" s="35" customFormat="1" x14ac:dyDescent="0.15">
      <c r="A245" s="36"/>
      <c r="D245" s="36"/>
      <c r="E245" s="36"/>
      <c r="F245" s="36"/>
      <c r="G245" s="36"/>
    </row>
    <row r="246" spans="1:7" s="35" customFormat="1" x14ac:dyDescent="0.15">
      <c r="A246" s="36"/>
      <c r="D246" s="36"/>
      <c r="E246" s="36"/>
      <c r="F246" s="36"/>
      <c r="G246" s="36"/>
    </row>
    <row r="247" spans="1:7" s="35" customFormat="1" x14ac:dyDescent="0.15">
      <c r="A247" s="36"/>
      <c r="D247" s="36"/>
      <c r="E247" s="36"/>
      <c r="F247" s="36"/>
      <c r="G247" s="36"/>
    </row>
    <row r="248" spans="1:7" s="35" customFormat="1" x14ac:dyDescent="0.15">
      <c r="A248" s="36"/>
      <c r="D248" s="36"/>
      <c r="E248" s="36"/>
      <c r="F248" s="36"/>
      <c r="G248" s="36"/>
    </row>
    <row r="249" spans="1:7" s="35" customFormat="1" x14ac:dyDescent="0.15">
      <c r="A249" s="36"/>
      <c r="D249" s="36"/>
      <c r="E249" s="36"/>
      <c r="F249" s="36"/>
      <c r="G249" s="36"/>
    </row>
    <row r="250" spans="1:7" s="35" customFormat="1" x14ac:dyDescent="0.15">
      <c r="A250" s="36"/>
      <c r="D250" s="36"/>
      <c r="E250" s="36"/>
      <c r="F250" s="36"/>
      <c r="G250" s="36"/>
    </row>
    <row r="251" spans="1:7" s="35" customFormat="1" x14ac:dyDescent="0.15">
      <c r="A251" s="36"/>
      <c r="D251" s="36"/>
      <c r="E251" s="36"/>
      <c r="F251" s="36"/>
      <c r="G251" s="36"/>
    </row>
    <row r="252" spans="1:7" s="35" customFormat="1" x14ac:dyDescent="0.15">
      <c r="A252" s="36"/>
      <c r="D252" s="36"/>
      <c r="E252" s="36"/>
      <c r="F252" s="36"/>
      <c r="G252" s="36"/>
    </row>
    <row r="253" spans="1:7" s="35" customFormat="1" x14ac:dyDescent="0.15">
      <c r="A253" s="36"/>
      <c r="D253" s="36"/>
      <c r="E253" s="36"/>
      <c r="F253" s="36"/>
      <c r="G253" s="36"/>
    </row>
    <row r="254" spans="1:7" s="35" customFormat="1" x14ac:dyDescent="0.15">
      <c r="A254" s="36"/>
      <c r="D254" s="36"/>
      <c r="E254" s="36"/>
      <c r="F254" s="36"/>
      <c r="G254" s="36"/>
    </row>
    <row r="255" spans="1:7" s="35" customFormat="1" x14ac:dyDescent="0.15">
      <c r="A255" s="36"/>
      <c r="D255" s="36"/>
      <c r="E255" s="36"/>
      <c r="F255" s="36"/>
      <c r="G255" s="36"/>
    </row>
    <row r="256" spans="1:7" s="35" customFormat="1" x14ac:dyDescent="0.15">
      <c r="A256" s="36"/>
      <c r="D256" s="36"/>
      <c r="E256" s="36"/>
      <c r="F256" s="36"/>
      <c r="G256" s="36"/>
    </row>
    <row r="257" spans="1:7" s="35" customFormat="1" x14ac:dyDescent="0.15">
      <c r="A257" s="36"/>
      <c r="D257" s="36"/>
      <c r="E257" s="36"/>
      <c r="F257" s="36"/>
      <c r="G257" s="36"/>
    </row>
    <row r="258" spans="1:7" s="35" customFormat="1" x14ac:dyDescent="0.15">
      <c r="A258" s="36"/>
      <c r="D258" s="36"/>
      <c r="E258" s="36"/>
      <c r="F258" s="36"/>
      <c r="G258" s="36"/>
    </row>
    <row r="259" spans="1:7" s="35" customFormat="1" x14ac:dyDescent="0.15">
      <c r="A259" s="36"/>
      <c r="D259" s="36"/>
      <c r="E259" s="36"/>
      <c r="F259" s="36"/>
      <c r="G259" s="36"/>
    </row>
    <row r="260" spans="1:7" s="35" customFormat="1" x14ac:dyDescent="0.15">
      <c r="A260" s="36"/>
      <c r="D260" s="36"/>
      <c r="E260" s="36"/>
      <c r="F260" s="36"/>
      <c r="G260" s="36"/>
    </row>
    <row r="261" spans="1:7" s="35" customFormat="1" x14ac:dyDescent="0.15">
      <c r="A261" s="36"/>
      <c r="D261" s="36"/>
      <c r="E261" s="36"/>
      <c r="F261" s="36"/>
      <c r="G261" s="36"/>
    </row>
    <row r="262" spans="1:7" s="35" customFormat="1" x14ac:dyDescent="0.15">
      <c r="A262" s="36"/>
      <c r="D262" s="36"/>
      <c r="E262" s="36"/>
      <c r="F262" s="36"/>
      <c r="G262" s="36"/>
    </row>
    <row r="263" spans="1:7" s="35" customFormat="1" x14ac:dyDescent="0.15">
      <c r="A263" s="36"/>
      <c r="D263" s="36"/>
      <c r="E263" s="36"/>
      <c r="F263" s="36"/>
      <c r="G263" s="36"/>
    </row>
    <row r="264" spans="1:7" s="35" customFormat="1" x14ac:dyDescent="0.15">
      <c r="A264" s="36"/>
      <c r="D264" s="36"/>
      <c r="E264" s="36"/>
      <c r="F264" s="36"/>
      <c r="G264" s="36"/>
    </row>
    <row r="265" spans="1:7" s="35" customFormat="1" x14ac:dyDescent="0.15">
      <c r="A265" s="36"/>
      <c r="D265" s="36"/>
      <c r="E265" s="36"/>
      <c r="F265" s="36"/>
      <c r="G265" s="36"/>
    </row>
    <row r="266" spans="1:7" s="35" customFormat="1" x14ac:dyDescent="0.15">
      <c r="A266" s="36"/>
      <c r="D266" s="36"/>
      <c r="E266" s="36"/>
      <c r="F266" s="36"/>
      <c r="G266" s="36"/>
    </row>
    <row r="267" spans="1:7" s="35" customFormat="1" x14ac:dyDescent="0.15">
      <c r="A267" s="36"/>
      <c r="D267" s="36"/>
      <c r="E267" s="36"/>
      <c r="F267" s="36"/>
      <c r="G267" s="36"/>
    </row>
    <row r="268" spans="1:7" s="35" customFormat="1" x14ac:dyDescent="0.15">
      <c r="A268" s="36"/>
      <c r="D268" s="36"/>
      <c r="E268" s="36"/>
      <c r="F268" s="36"/>
      <c r="G268" s="36"/>
    </row>
    <row r="269" spans="1:7" s="35" customFormat="1" x14ac:dyDescent="0.15">
      <c r="A269" s="36"/>
      <c r="D269" s="36"/>
      <c r="E269" s="36"/>
      <c r="F269" s="36"/>
      <c r="G269" s="36"/>
    </row>
    <row r="270" spans="1:7" s="35" customFormat="1" x14ac:dyDescent="0.15">
      <c r="A270" s="36"/>
      <c r="D270" s="36"/>
      <c r="E270" s="36"/>
      <c r="F270" s="36"/>
      <c r="G270" s="36"/>
    </row>
    <row r="271" spans="1:7" s="35" customFormat="1" x14ac:dyDescent="0.15">
      <c r="A271" s="36"/>
      <c r="D271" s="36"/>
      <c r="E271" s="36"/>
      <c r="F271" s="36"/>
      <c r="G271" s="36"/>
    </row>
    <row r="272" spans="1:7" s="35" customFormat="1" x14ac:dyDescent="0.15">
      <c r="A272" s="36"/>
      <c r="D272" s="36"/>
      <c r="E272" s="36"/>
      <c r="F272" s="36"/>
      <c r="G272" s="36"/>
    </row>
    <row r="273" spans="1:7" s="35" customFormat="1" x14ac:dyDescent="0.15">
      <c r="A273" s="36"/>
      <c r="D273" s="36"/>
      <c r="E273" s="36"/>
      <c r="F273" s="36"/>
      <c r="G273" s="36"/>
    </row>
    <row r="274" spans="1:7" s="35" customFormat="1" x14ac:dyDescent="0.15">
      <c r="A274" s="36"/>
      <c r="D274" s="36"/>
      <c r="E274" s="36"/>
      <c r="F274" s="36"/>
      <c r="G274" s="36"/>
    </row>
    <row r="275" spans="1:7" s="35" customFormat="1" x14ac:dyDescent="0.15">
      <c r="A275" s="36"/>
      <c r="D275" s="36"/>
      <c r="E275" s="36"/>
      <c r="F275" s="36"/>
      <c r="G275" s="36"/>
    </row>
    <row r="276" spans="1:7" s="35" customFormat="1" x14ac:dyDescent="0.15">
      <c r="A276" s="36"/>
      <c r="D276" s="36"/>
      <c r="E276" s="36"/>
      <c r="F276" s="36"/>
      <c r="G276" s="36"/>
    </row>
    <row r="277" spans="1:7" s="35" customFormat="1" x14ac:dyDescent="0.15">
      <c r="A277" s="36"/>
      <c r="D277" s="36"/>
      <c r="E277" s="36"/>
      <c r="F277" s="36"/>
      <c r="G277" s="36"/>
    </row>
    <row r="278" spans="1:7" s="35" customFormat="1" x14ac:dyDescent="0.15">
      <c r="A278" s="36"/>
      <c r="D278" s="36"/>
      <c r="E278" s="36"/>
      <c r="F278" s="36"/>
      <c r="G278" s="36"/>
    </row>
    <row r="279" spans="1:7" s="35" customFormat="1" x14ac:dyDescent="0.15">
      <c r="A279" s="36"/>
      <c r="D279" s="36"/>
      <c r="E279" s="36"/>
      <c r="F279" s="36"/>
      <c r="G279" s="36"/>
    </row>
    <row r="280" spans="1:7" s="35" customFormat="1" x14ac:dyDescent="0.15">
      <c r="A280" s="36"/>
      <c r="D280" s="36"/>
      <c r="E280" s="36"/>
      <c r="F280" s="36"/>
      <c r="G280" s="36"/>
    </row>
    <row r="281" spans="1:7" s="35" customFormat="1" x14ac:dyDescent="0.15">
      <c r="A281" s="36"/>
      <c r="D281" s="36"/>
      <c r="E281" s="36"/>
      <c r="F281" s="36"/>
      <c r="G281" s="36"/>
    </row>
    <row r="282" spans="1:7" s="35" customFormat="1" x14ac:dyDescent="0.15">
      <c r="A282" s="36"/>
      <c r="D282" s="36"/>
      <c r="E282" s="36"/>
      <c r="F282" s="36"/>
      <c r="G282" s="36"/>
    </row>
    <row r="283" spans="1:7" s="35" customFormat="1" x14ac:dyDescent="0.15">
      <c r="A283" s="36"/>
      <c r="D283" s="36"/>
      <c r="E283" s="36"/>
      <c r="F283" s="36"/>
      <c r="G283" s="36"/>
    </row>
    <row r="284" spans="1:7" s="35" customFormat="1" x14ac:dyDescent="0.15">
      <c r="A284" s="36"/>
      <c r="D284" s="36"/>
      <c r="E284" s="36"/>
      <c r="F284" s="36"/>
      <c r="G284" s="36"/>
    </row>
    <row r="285" spans="1:7" s="35" customFormat="1" x14ac:dyDescent="0.15">
      <c r="A285" s="36"/>
      <c r="D285" s="36"/>
      <c r="E285" s="36"/>
      <c r="F285" s="36"/>
      <c r="G285" s="36"/>
    </row>
    <row r="286" spans="1:7" s="35" customFormat="1" x14ac:dyDescent="0.15">
      <c r="A286" s="36"/>
      <c r="D286" s="36"/>
      <c r="E286" s="36"/>
      <c r="F286" s="36"/>
      <c r="G286" s="36"/>
    </row>
    <row r="287" spans="1:7" s="35" customFormat="1" x14ac:dyDescent="0.15">
      <c r="A287" s="36"/>
      <c r="D287" s="36"/>
      <c r="E287" s="36"/>
      <c r="F287" s="36"/>
      <c r="G287" s="36"/>
    </row>
    <row r="288" spans="1:7" s="35" customFormat="1" x14ac:dyDescent="0.15">
      <c r="A288" s="36"/>
      <c r="D288" s="36"/>
      <c r="E288" s="36"/>
      <c r="F288" s="36"/>
      <c r="G288" s="36"/>
    </row>
    <row r="289" spans="1:7" s="35" customFormat="1" x14ac:dyDescent="0.15">
      <c r="A289" s="36"/>
      <c r="D289" s="36"/>
      <c r="E289" s="36"/>
      <c r="F289" s="36"/>
      <c r="G289" s="36"/>
    </row>
    <row r="290" spans="1:7" s="35" customFormat="1" x14ac:dyDescent="0.15">
      <c r="A290" s="36"/>
      <c r="D290" s="36"/>
      <c r="E290" s="36"/>
      <c r="F290" s="36"/>
      <c r="G290" s="36"/>
    </row>
    <row r="291" spans="1:7" s="35" customFormat="1" x14ac:dyDescent="0.15">
      <c r="A291" s="36"/>
      <c r="D291" s="36"/>
      <c r="E291" s="36"/>
      <c r="F291" s="36"/>
      <c r="G291" s="36"/>
    </row>
    <row r="292" spans="1:7" s="35" customFormat="1" x14ac:dyDescent="0.15">
      <c r="A292" s="36"/>
      <c r="D292" s="36"/>
      <c r="E292" s="36"/>
      <c r="F292" s="36"/>
      <c r="G292" s="36"/>
    </row>
    <row r="293" spans="1:7" s="35" customFormat="1" x14ac:dyDescent="0.15">
      <c r="A293" s="36"/>
      <c r="D293" s="36"/>
      <c r="E293" s="36"/>
      <c r="F293" s="36"/>
      <c r="G293" s="36"/>
    </row>
    <row r="294" spans="1:7" s="35" customFormat="1" x14ac:dyDescent="0.15">
      <c r="A294" s="36"/>
      <c r="D294" s="36"/>
      <c r="E294" s="36"/>
      <c r="F294" s="36"/>
      <c r="G294" s="36"/>
    </row>
    <row r="295" spans="1:7" s="35" customFormat="1" x14ac:dyDescent="0.15">
      <c r="A295" s="36"/>
      <c r="D295" s="36"/>
      <c r="E295" s="36"/>
      <c r="F295" s="36"/>
      <c r="G295" s="36"/>
    </row>
    <row r="296" spans="1:7" s="35" customFormat="1" x14ac:dyDescent="0.15">
      <c r="A296" s="36"/>
      <c r="D296" s="36"/>
      <c r="E296" s="36"/>
      <c r="F296" s="36"/>
      <c r="G296" s="36"/>
    </row>
    <row r="297" spans="1:7" s="35" customFormat="1" x14ac:dyDescent="0.15">
      <c r="A297" s="36"/>
      <c r="D297" s="36"/>
      <c r="E297" s="36"/>
      <c r="F297" s="36"/>
      <c r="G297" s="36"/>
    </row>
    <row r="298" spans="1:7" s="35" customFormat="1" x14ac:dyDescent="0.15">
      <c r="A298" s="36"/>
      <c r="D298" s="36"/>
      <c r="E298" s="36"/>
      <c r="F298" s="36"/>
      <c r="G298" s="36"/>
    </row>
    <row r="299" spans="1:7" s="35" customFormat="1" x14ac:dyDescent="0.15">
      <c r="A299" s="36"/>
      <c r="D299" s="36"/>
      <c r="E299" s="36"/>
      <c r="F299" s="36"/>
      <c r="G299" s="36"/>
    </row>
    <row r="300" spans="1:7" s="35" customFormat="1" x14ac:dyDescent="0.15">
      <c r="A300" s="36"/>
      <c r="D300" s="36"/>
      <c r="E300" s="36"/>
      <c r="F300" s="36"/>
      <c r="G300" s="36"/>
    </row>
    <row r="301" spans="1:7" s="35" customFormat="1" x14ac:dyDescent="0.15">
      <c r="A301" s="36"/>
      <c r="D301" s="36"/>
      <c r="E301" s="36"/>
      <c r="F301" s="36"/>
      <c r="G301" s="36"/>
    </row>
    <row r="302" spans="1:7" s="35" customFormat="1" x14ac:dyDescent="0.15">
      <c r="A302" s="36"/>
      <c r="D302" s="36"/>
      <c r="E302" s="36"/>
      <c r="F302" s="36"/>
      <c r="G302" s="36"/>
    </row>
    <row r="303" spans="1:7" s="35" customFormat="1" x14ac:dyDescent="0.15">
      <c r="A303" s="36"/>
      <c r="D303" s="36"/>
      <c r="E303" s="36"/>
      <c r="F303" s="36"/>
      <c r="G303" s="36"/>
    </row>
    <row r="304" spans="1:7" s="35" customFormat="1" x14ac:dyDescent="0.15">
      <c r="A304" s="36"/>
      <c r="D304" s="36"/>
      <c r="E304" s="36"/>
      <c r="F304" s="36"/>
      <c r="G304" s="36"/>
    </row>
    <row r="305" spans="1:7" s="35" customFormat="1" x14ac:dyDescent="0.15">
      <c r="A305" s="36"/>
      <c r="D305" s="36"/>
      <c r="E305" s="36"/>
      <c r="F305" s="36"/>
      <c r="G305" s="36"/>
    </row>
    <row r="306" spans="1:7" s="35" customFormat="1" x14ac:dyDescent="0.15">
      <c r="A306" s="36"/>
      <c r="D306" s="36"/>
      <c r="E306" s="36"/>
      <c r="F306" s="36"/>
      <c r="G306" s="36"/>
    </row>
    <row r="307" spans="1:7" s="35" customFormat="1" x14ac:dyDescent="0.15">
      <c r="A307" s="36"/>
      <c r="D307" s="36"/>
      <c r="E307" s="36"/>
      <c r="F307" s="36"/>
      <c r="G307" s="36"/>
    </row>
    <row r="308" spans="1:7" s="35" customFormat="1" x14ac:dyDescent="0.15">
      <c r="A308" s="36"/>
      <c r="D308" s="36"/>
      <c r="E308" s="36"/>
      <c r="F308" s="36"/>
      <c r="G308" s="36"/>
    </row>
    <row r="309" spans="1:7" s="35" customFormat="1" x14ac:dyDescent="0.15">
      <c r="A309" s="36"/>
      <c r="D309" s="36"/>
      <c r="E309" s="36"/>
      <c r="F309" s="36"/>
      <c r="G309" s="36"/>
    </row>
    <row r="310" spans="1:7" s="35" customFormat="1" x14ac:dyDescent="0.15">
      <c r="A310" s="36"/>
      <c r="D310" s="36"/>
      <c r="E310" s="36"/>
      <c r="F310" s="36"/>
      <c r="G310" s="36"/>
    </row>
    <row r="311" spans="1:7" s="35" customFormat="1" x14ac:dyDescent="0.15">
      <c r="A311" s="36"/>
      <c r="D311" s="36"/>
      <c r="E311" s="36"/>
      <c r="F311" s="36"/>
      <c r="G311" s="36"/>
    </row>
    <row r="312" spans="1:7" s="35" customFormat="1" x14ac:dyDescent="0.15">
      <c r="A312" s="36"/>
      <c r="D312" s="36"/>
      <c r="E312" s="36"/>
      <c r="F312" s="36"/>
      <c r="G312" s="36"/>
    </row>
  </sheetData>
  <mergeCells count="5">
    <mergeCell ref="A1:H1"/>
    <mergeCell ref="A11:G11"/>
    <mergeCell ref="A75:G75"/>
    <mergeCell ref="A97:B97"/>
    <mergeCell ref="E97:G97"/>
  </mergeCells>
  <phoneticPr fontId="24" type="noConversion"/>
  <pageMargins left="0.75" right="0.75" top="1" bottom="1" header="0.5" footer="0.5"/>
  <pageSetup paperSize="9" scale="75"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2"/>
  <sheetViews>
    <sheetView topLeftCell="A78" workbookViewId="0">
      <selection activeCell="J14" sqref="J14"/>
    </sheetView>
  </sheetViews>
  <sheetFormatPr defaultColWidth="9" defaultRowHeight="13.5" x14ac:dyDescent="0.15"/>
  <cols>
    <col min="1" max="1" width="4.625" style="24" customWidth="1"/>
    <col min="2" max="2" width="9.25" style="23" customWidth="1"/>
    <col min="3" max="3" width="74.25" style="23" customWidth="1"/>
    <col min="4" max="7" width="6.625" style="24" customWidth="1"/>
    <col min="8" max="8" width="25" style="23" customWidth="1"/>
    <col min="9" max="16384" width="9" style="23"/>
  </cols>
  <sheetData>
    <row r="1" spans="1:9" ht="25.15" customHeight="1" x14ac:dyDescent="0.15">
      <c r="A1" s="122" t="s">
        <v>249</v>
      </c>
      <c r="B1" s="122"/>
      <c r="C1" s="122"/>
      <c r="D1" s="122"/>
      <c r="E1" s="122"/>
      <c r="F1" s="122"/>
      <c r="G1" s="122"/>
      <c r="H1" s="122"/>
    </row>
    <row r="2" spans="1:9" ht="34.9" customHeight="1" x14ac:dyDescent="0.15">
      <c r="A2" s="25" t="s">
        <v>1</v>
      </c>
      <c r="B2" s="25" t="s">
        <v>24</v>
      </c>
      <c r="C2" s="25" t="s">
        <v>25</v>
      </c>
      <c r="D2" s="25" t="s">
        <v>4</v>
      </c>
      <c r="E2" s="25" t="s">
        <v>3</v>
      </c>
      <c r="F2" s="25" t="s">
        <v>26</v>
      </c>
      <c r="G2" s="25" t="s">
        <v>27</v>
      </c>
      <c r="H2" s="25" t="s">
        <v>28</v>
      </c>
    </row>
    <row r="3" spans="1:9" ht="408.95" customHeight="1" x14ac:dyDescent="0.15">
      <c r="A3" s="26">
        <f t="shared" ref="A3:A20" si="0">ROW()-2</f>
        <v>1</v>
      </c>
      <c r="B3" s="26" t="s">
        <v>29</v>
      </c>
      <c r="C3" s="27" t="s">
        <v>30</v>
      </c>
      <c r="D3" s="28">
        <v>1</v>
      </c>
      <c r="E3" s="28" t="s">
        <v>31</v>
      </c>
      <c r="F3" s="28">
        <v>4180</v>
      </c>
      <c r="G3" s="28">
        <f t="shared" ref="G3:G20" si="1">F3*D3</f>
        <v>4180</v>
      </c>
      <c r="H3" s="29"/>
    </row>
    <row r="4" spans="1:9" ht="135" customHeight="1" x14ac:dyDescent="0.15">
      <c r="A4" s="26">
        <f t="shared" si="0"/>
        <v>2</v>
      </c>
      <c r="B4" s="27" t="s">
        <v>250</v>
      </c>
      <c r="C4" s="27" t="s">
        <v>251</v>
      </c>
      <c r="D4" s="28">
        <v>1</v>
      </c>
      <c r="E4" s="28" t="s">
        <v>38</v>
      </c>
      <c r="F4" s="28">
        <v>150</v>
      </c>
      <c r="G4" s="28">
        <f t="shared" si="1"/>
        <v>150</v>
      </c>
      <c r="H4" s="29"/>
    </row>
    <row r="5" spans="1:9" ht="117" customHeight="1" x14ac:dyDescent="0.15">
      <c r="A5" s="26">
        <f t="shared" si="0"/>
        <v>3</v>
      </c>
      <c r="B5" s="29" t="s">
        <v>252</v>
      </c>
      <c r="C5" s="27" t="s">
        <v>253</v>
      </c>
      <c r="D5" s="28">
        <v>15</v>
      </c>
      <c r="E5" s="28" t="s">
        <v>38</v>
      </c>
      <c r="F5" s="28">
        <v>132</v>
      </c>
      <c r="G5" s="28">
        <f t="shared" si="1"/>
        <v>1980</v>
      </c>
      <c r="H5" s="29"/>
    </row>
    <row r="6" spans="1:9" ht="408.95" customHeight="1" x14ac:dyDescent="0.15">
      <c r="A6" s="26">
        <f t="shared" si="0"/>
        <v>4</v>
      </c>
      <c r="B6" s="58" t="s">
        <v>34</v>
      </c>
      <c r="C6" s="27" t="s">
        <v>35</v>
      </c>
      <c r="D6" s="52">
        <v>28</v>
      </c>
      <c r="E6" s="52" t="s">
        <v>31</v>
      </c>
      <c r="F6" s="52">
        <v>990</v>
      </c>
      <c r="G6" s="28">
        <f t="shared" si="1"/>
        <v>27720</v>
      </c>
      <c r="H6" s="29"/>
      <c r="I6" s="59"/>
    </row>
    <row r="7" spans="1:9" ht="94.9" customHeight="1" x14ac:dyDescent="0.15">
      <c r="A7" s="26">
        <f t="shared" si="0"/>
        <v>5</v>
      </c>
      <c r="B7" s="26" t="s">
        <v>36</v>
      </c>
      <c r="C7" s="57" t="s">
        <v>37</v>
      </c>
      <c r="D7" s="28">
        <v>28</v>
      </c>
      <c r="E7" s="28" t="s">
        <v>38</v>
      </c>
      <c r="F7" s="28">
        <v>130</v>
      </c>
      <c r="G7" s="28">
        <f t="shared" si="1"/>
        <v>3640</v>
      </c>
      <c r="H7" s="29"/>
    </row>
    <row r="8" spans="1:9" ht="324.95" customHeight="1" x14ac:dyDescent="0.15">
      <c r="A8" s="26">
        <f t="shared" si="0"/>
        <v>6</v>
      </c>
      <c r="B8" s="30" t="s">
        <v>254</v>
      </c>
      <c r="C8" s="27" t="s">
        <v>255</v>
      </c>
      <c r="D8" s="66">
        <v>14</v>
      </c>
      <c r="E8" s="66" t="s">
        <v>38</v>
      </c>
      <c r="F8" s="66">
        <v>605</v>
      </c>
      <c r="G8" s="66">
        <f t="shared" si="1"/>
        <v>8470</v>
      </c>
      <c r="H8" s="29"/>
    </row>
    <row r="9" spans="1:9" ht="93" customHeight="1" x14ac:dyDescent="0.15">
      <c r="A9" s="26">
        <f t="shared" si="0"/>
        <v>7</v>
      </c>
      <c r="B9" s="60" t="s">
        <v>39</v>
      </c>
      <c r="C9" s="27" t="s">
        <v>256</v>
      </c>
      <c r="D9" s="28">
        <v>28</v>
      </c>
      <c r="E9" s="28" t="s">
        <v>38</v>
      </c>
      <c r="F9" s="28">
        <v>33</v>
      </c>
      <c r="G9" s="28">
        <f t="shared" si="1"/>
        <v>924</v>
      </c>
      <c r="H9" s="61"/>
    </row>
    <row r="10" spans="1:9" ht="145.9" customHeight="1" x14ac:dyDescent="0.15">
      <c r="A10" s="26">
        <f t="shared" si="0"/>
        <v>8</v>
      </c>
      <c r="B10" s="62" t="s">
        <v>32</v>
      </c>
      <c r="C10" s="30" t="s">
        <v>257</v>
      </c>
      <c r="D10" s="52">
        <v>1</v>
      </c>
      <c r="E10" s="52" t="s">
        <v>15</v>
      </c>
      <c r="F10" s="28">
        <v>2310</v>
      </c>
      <c r="G10" s="28">
        <f t="shared" si="1"/>
        <v>2310</v>
      </c>
      <c r="H10" s="63"/>
    </row>
    <row r="11" spans="1:9" ht="408.95" customHeight="1" x14ac:dyDescent="0.15">
      <c r="A11" s="26">
        <f t="shared" si="0"/>
        <v>9</v>
      </c>
      <c r="B11" s="26" t="s">
        <v>43</v>
      </c>
      <c r="C11" s="57" t="s">
        <v>44</v>
      </c>
      <c r="D11" s="64">
        <v>57</v>
      </c>
      <c r="E11" s="64" t="s">
        <v>31</v>
      </c>
      <c r="F11" s="64">
        <v>95</v>
      </c>
      <c r="G11" s="65">
        <f t="shared" si="1"/>
        <v>5415</v>
      </c>
      <c r="H11" s="29"/>
    </row>
    <row r="12" spans="1:9" ht="76.150000000000006" customHeight="1" x14ac:dyDescent="0.15">
      <c r="A12" s="26">
        <f t="shared" si="0"/>
        <v>10</v>
      </c>
      <c r="B12" s="26" t="s">
        <v>258</v>
      </c>
      <c r="C12" s="30" t="s">
        <v>259</v>
      </c>
      <c r="D12" s="26">
        <v>1</v>
      </c>
      <c r="E12" s="26" t="s">
        <v>38</v>
      </c>
      <c r="F12" s="26">
        <v>198</v>
      </c>
      <c r="G12" s="28">
        <f t="shared" si="1"/>
        <v>198</v>
      </c>
      <c r="H12" s="29"/>
    </row>
    <row r="13" spans="1:9" ht="114" customHeight="1" x14ac:dyDescent="0.15">
      <c r="A13" s="26">
        <f t="shared" si="0"/>
        <v>11</v>
      </c>
      <c r="B13" s="26" t="s">
        <v>260</v>
      </c>
      <c r="C13" s="30" t="s">
        <v>261</v>
      </c>
      <c r="D13" s="26">
        <v>1</v>
      </c>
      <c r="E13" s="26" t="s">
        <v>59</v>
      </c>
      <c r="F13" s="26">
        <v>5800</v>
      </c>
      <c r="G13" s="28">
        <f t="shared" si="1"/>
        <v>5800</v>
      </c>
      <c r="H13" s="29"/>
    </row>
    <row r="14" spans="1:9" ht="136.15" customHeight="1" x14ac:dyDescent="0.15">
      <c r="A14" s="26">
        <f t="shared" si="0"/>
        <v>12</v>
      </c>
      <c r="B14" s="26" t="s">
        <v>262</v>
      </c>
      <c r="C14" s="30" t="s">
        <v>263</v>
      </c>
      <c r="D14" s="26">
        <v>1</v>
      </c>
      <c r="E14" s="26" t="s">
        <v>15</v>
      </c>
      <c r="F14" s="26">
        <v>2200</v>
      </c>
      <c r="G14" s="28">
        <f t="shared" si="1"/>
        <v>2200</v>
      </c>
      <c r="H14" s="29"/>
    </row>
    <row r="15" spans="1:9" ht="153.94999999999999" customHeight="1" x14ac:dyDescent="0.15">
      <c r="A15" s="26">
        <f t="shared" si="0"/>
        <v>13</v>
      </c>
      <c r="B15" s="26" t="s">
        <v>264</v>
      </c>
      <c r="C15" s="30" t="s">
        <v>265</v>
      </c>
      <c r="D15" s="26">
        <v>29</v>
      </c>
      <c r="E15" s="26" t="s">
        <v>38</v>
      </c>
      <c r="F15" s="26">
        <v>560</v>
      </c>
      <c r="G15" s="28">
        <f t="shared" si="1"/>
        <v>16240</v>
      </c>
      <c r="H15" s="29"/>
    </row>
    <row r="16" spans="1:9" ht="61.15" customHeight="1" x14ac:dyDescent="0.15">
      <c r="A16" s="26">
        <f t="shared" si="0"/>
        <v>14</v>
      </c>
      <c r="B16" s="26" t="s">
        <v>266</v>
      </c>
      <c r="C16" s="30" t="s">
        <v>267</v>
      </c>
      <c r="D16" s="26">
        <v>1</v>
      </c>
      <c r="E16" s="26" t="s">
        <v>268</v>
      </c>
      <c r="F16" s="26">
        <v>3000</v>
      </c>
      <c r="G16" s="28">
        <f t="shared" si="1"/>
        <v>3000</v>
      </c>
      <c r="H16" s="29"/>
    </row>
    <row r="17" spans="1:8" ht="64.900000000000006" customHeight="1" x14ac:dyDescent="0.15">
      <c r="A17" s="26">
        <f t="shared" si="0"/>
        <v>15</v>
      </c>
      <c r="B17" s="26" t="s">
        <v>269</v>
      </c>
      <c r="C17" s="30" t="s">
        <v>270</v>
      </c>
      <c r="D17" s="26">
        <v>1</v>
      </c>
      <c r="E17" s="26" t="s">
        <v>268</v>
      </c>
      <c r="F17" s="26">
        <v>3500</v>
      </c>
      <c r="G17" s="28">
        <f t="shared" si="1"/>
        <v>3500</v>
      </c>
      <c r="H17" s="29"/>
    </row>
    <row r="18" spans="1:8" ht="75" customHeight="1" x14ac:dyDescent="0.15">
      <c r="A18" s="26">
        <f t="shared" si="0"/>
        <v>16</v>
      </c>
      <c r="B18" s="26" t="s">
        <v>271</v>
      </c>
      <c r="C18" s="30" t="s">
        <v>272</v>
      </c>
      <c r="D18" s="26">
        <v>1</v>
      </c>
      <c r="E18" s="26" t="s">
        <v>47</v>
      </c>
      <c r="F18" s="26">
        <v>2500</v>
      </c>
      <c r="G18" s="28">
        <f t="shared" si="1"/>
        <v>2500</v>
      </c>
      <c r="H18" s="29"/>
    </row>
    <row r="19" spans="1:8" ht="76.150000000000006" customHeight="1" x14ac:dyDescent="0.15">
      <c r="A19" s="26">
        <f t="shared" si="0"/>
        <v>17</v>
      </c>
      <c r="B19" s="26" t="s">
        <v>273</v>
      </c>
      <c r="C19" s="30" t="s">
        <v>274</v>
      </c>
      <c r="D19" s="26">
        <v>1</v>
      </c>
      <c r="E19" s="26" t="s">
        <v>268</v>
      </c>
      <c r="F19" s="26">
        <v>1000</v>
      </c>
      <c r="G19" s="28">
        <f t="shared" si="1"/>
        <v>1000</v>
      </c>
      <c r="H19" s="29"/>
    </row>
    <row r="20" spans="1:8" ht="27" x14ac:dyDescent="0.15">
      <c r="A20" s="26">
        <f t="shared" si="0"/>
        <v>18</v>
      </c>
      <c r="B20" s="26" t="s">
        <v>48</v>
      </c>
      <c r="C20" s="30" t="s">
        <v>49</v>
      </c>
      <c r="D20" s="26">
        <v>1</v>
      </c>
      <c r="E20" s="26" t="s">
        <v>47</v>
      </c>
      <c r="F20" s="26">
        <v>6500</v>
      </c>
      <c r="G20" s="28">
        <f t="shared" si="1"/>
        <v>6500</v>
      </c>
      <c r="H20" s="29"/>
    </row>
    <row r="21" spans="1:8" ht="30" customHeight="1" x14ac:dyDescent="0.15">
      <c r="A21" s="123" t="s">
        <v>50</v>
      </c>
      <c r="B21" s="124"/>
      <c r="C21" s="31">
        <f>E21</f>
        <v>95727</v>
      </c>
      <c r="D21" s="32"/>
      <c r="E21" s="125">
        <f>SUM(G3:G20)</f>
        <v>95727</v>
      </c>
      <c r="F21" s="126"/>
      <c r="G21" s="127"/>
      <c r="H21" s="33"/>
    </row>
    <row r="22" spans="1:8" x14ac:dyDescent="0.15">
      <c r="A22" s="34" t="s">
        <v>51</v>
      </c>
    </row>
    <row r="42" spans="9:9" x14ac:dyDescent="0.15">
      <c r="I42" s="59"/>
    </row>
  </sheetData>
  <mergeCells count="3">
    <mergeCell ref="A1:H1"/>
    <mergeCell ref="A21:B21"/>
    <mergeCell ref="E21:G21"/>
  </mergeCells>
  <phoneticPr fontId="24" type="noConversion"/>
  <pageMargins left="0.75" right="0.75" top="1" bottom="1" header="0.5" footer="0.5"/>
  <pageSetup paperSize="9" scale="75"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F474-9E0D-431D-8131-9647230D00B4}">
  <dimension ref="A1:I86"/>
  <sheetViews>
    <sheetView topLeftCell="A58" workbookViewId="0">
      <selection activeCell="M65" sqref="M65"/>
    </sheetView>
  </sheetViews>
  <sheetFormatPr defaultColWidth="9" defaultRowHeight="13.5" x14ac:dyDescent="0.15"/>
  <cols>
    <col min="1" max="1" width="4.625" style="24" customWidth="1"/>
    <col min="2" max="2" width="9.25" style="23" customWidth="1"/>
    <col min="3" max="3" width="71.125" style="23" customWidth="1"/>
    <col min="4" max="7" width="6.625" style="24" customWidth="1"/>
    <col min="8" max="8" width="28.875" style="23" customWidth="1"/>
    <col min="9" max="16384" width="9" style="23"/>
  </cols>
  <sheetData>
    <row r="1" spans="1:9" ht="25.15" customHeight="1" x14ac:dyDescent="0.15">
      <c r="A1" s="122" t="s">
        <v>275</v>
      </c>
      <c r="B1" s="122"/>
      <c r="C1" s="122"/>
      <c r="D1" s="122"/>
      <c r="E1" s="122"/>
      <c r="F1" s="122"/>
      <c r="G1" s="122"/>
      <c r="H1" s="122"/>
    </row>
    <row r="2" spans="1:9" ht="34.9" customHeight="1" x14ac:dyDescent="0.15">
      <c r="A2" s="25" t="s">
        <v>1</v>
      </c>
      <c r="B2" s="25" t="s">
        <v>24</v>
      </c>
      <c r="C2" s="25" t="s">
        <v>25</v>
      </c>
      <c r="D2" s="25" t="s">
        <v>4</v>
      </c>
      <c r="E2" s="25" t="s">
        <v>3</v>
      </c>
      <c r="F2" s="25" t="s">
        <v>26</v>
      </c>
      <c r="G2" s="25" t="s">
        <v>27</v>
      </c>
      <c r="H2" s="25" t="s">
        <v>28</v>
      </c>
    </row>
    <row r="3" spans="1:9" ht="409.5" x14ac:dyDescent="0.15">
      <c r="A3" s="26">
        <f>ROW()-2</f>
        <v>1</v>
      </c>
      <c r="B3" s="26" t="s">
        <v>29</v>
      </c>
      <c r="C3" s="27" t="s">
        <v>30</v>
      </c>
      <c r="D3" s="28">
        <v>1</v>
      </c>
      <c r="E3" s="28" t="s">
        <v>31</v>
      </c>
      <c r="F3" s="28">
        <v>4180</v>
      </c>
      <c r="G3" s="28">
        <f>F3*D3</f>
        <v>4180</v>
      </c>
      <c r="H3" s="29"/>
    </row>
    <row r="4" spans="1:9" ht="135" x14ac:dyDescent="0.15">
      <c r="A4" s="26">
        <f>ROW()-2</f>
        <v>2</v>
      </c>
      <c r="B4" s="58" t="s">
        <v>53</v>
      </c>
      <c r="C4" s="27" t="s">
        <v>54</v>
      </c>
      <c r="D4" s="52">
        <v>9</v>
      </c>
      <c r="E4" s="52" t="s">
        <v>31</v>
      </c>
      <c r="F4" s="52">
        <v>2700</v>
      </c>
      <c r="G4" s="28">
        <f>F4*D4</f>
        <v>24300</v>
      </c>
      <c r="H4" s="29"/>
      <c r="I4" s="59"/>
    </row>
    <row r="5" spans="1:9" ht="93" customHeight="1" x14ac:dyDescent="0.15">
      <c r="A5" s="26">
        <f>ROW()-2</f>
        <v>3</v>
      </c>
      <c r="B5" s="60" t="s">
        <v>39</v>
      </c>
      <c r="C5" s="27" t="s">
        <v>276</v>
      </c>
      <c r="D5" s="28">
        <v>54</v>
      </c>
      <c r="E5" s="28" t="s">
        <v>38</v>
      </c>
      <c r="F5" s="28">
        <v>72</v>
      </c>
      <c r="G5" s="28">
        <f>F5*D5</f>
        <v>3888</v>
      </c>
      <c r="H5" s="61"/>
    </row>
    <row r="6" spans="1:9" ht="145.9" customHeight="1" x14ac:dyDescent="0.15">
      <c r="A6" s="26">
        <f>ROW()-2</f>
        <v>4</v>
      </c>
      <c r="B6" s="62" t="s">
        <v>32</v>
      </c>
      <c r="C6" s="30" t="s">
        <v>33</v>
      </c>
      <c r="D6" s="52">
        <v>1</v>
      </c>
      <c r="E6" s="52" t="s">
        <v>15</v>
      </c>
      <c r="F6" s="28">
        <v>2310</v>
      </c>
      <c r="G6" s="28">
        <f>F6*D6</f>
        <v>2310</v>
      </c>
      <c r="H6" s="63"/>
    </row>
    <row r="7" spans="1:9" ht="409.5" x14ac:dyDescent="0.15">
      <c r="A7" s="26">
        <f>ROW()-2</f>
        <v>5</v>
      </c>
      <c r="B7" s="26" t="s">
        <v>43</v>
      </c>
      <c r="C7" s="57" t="s">
        <v>44</v>
      </c>
      <c r="D7" s="64">
        <v>54</v>
      </c>
      <c r="E7" s="64" t="s">
        <v>31</v>
      </c>
      <c r="F7" s="64">
        <v>95</v>
      </c>
      <c r="G7" s="65">
        <f>F7*D7</f>
        <v>5130</v>
      </c>
      <c r="H7" s="29"/>
    </row>
    <row r="8" spans="1:9" ht="75" customHeight="1" x14ac:dyDescent="0.15">
      <c r="A8" s="26">
        <f t="shared" ref="A8:A10" si="0">ROW()-2</f>
        <v>6</v>
      </c>
      <c r="B8" s="26" t="s">
        <v>271</v>
      </c>
      <c r="C8" s="30" t="s">
        <v>272</v>
      </c>
      <c r="D8" s="26">
        <v>1</v>
      </c>
      <c r="E8" s="26" t="s">
        <v>47</v>
      </c>
      <c r="F8" s="26">
        <v>2500</v>
      </c>
      <c r="G8" s="28">
        <f t="shared" ref="G8:G10" si="1">F8*D8</f>
        <v>2500</v>
      </c>
      <c r="H8" s="29"/>
    </row>
    <row r="9" spans="1:9" ht="76.150000000000006" customHeight="1" x14ac:dyDescent="0.15">
      <c r="A9" s="26">
        <f t="shared" si="0"/>
        <v>7</v>
      </c>
      <c r="B9" s="26" t="s">
        <v>273</v>
      </c>
      <c r="C9" s="30" t="s">
        <v>274</v>
      </c>
      <c r="D9" s="26">
        <v>1</v>
      </c>
      <c r="E9" s="26" t="s">
        <v>268</v>
      </c>
      <c r="F9" s="26">
        <v>1000</v>
      </c>
      <c r="G9" s="28">
        <f t="shared" si="1"/>
        <v>1000</v>
      </c>
      <c r="H9" s="29"/>
    </row>
    <row r="10" spans="1:9" ht="27" x14ac:dyDescent="0.15">
      <c r="A10" s="26">
        <f t="shared" si="0"/>
        <v>8</v>
      </c>
      <c r="B10" s="26" t="s">
        <v>48</v>
      </c>
      <c r="C10" s="30" t="s">
        <v>49</v>
      </c>
      <c r="D10" s="26">
        <v>1</v>
      </c>
      <c r="E10" s="26" t="s">
        <v>47</v>
      </c>
      <c r="F10" s="26">
        <v>2600</v>
      </c>
      <c r="G10" s="28">
        <f t="shared" si="1"/>
        <v>2600</v>
      </c>
      <c r="H10" s="29"/>
    </row>
    <row r="11" spans="1:9" ht="28.9" customHeight="1" x14ac:dyDescent="0.15">
      <c r="A11" s="137" t="s">
        <v>55</v>
      </c>
      <c r="B11" s="138"/>
      <c r="C11" s="138"/>
      <c r="D11" s="138"/>
      <c r="E11" s="138"/>
      <c r="F11" s="138"/>
      <c r="G11" s="139"/>
      <c r="H11" s="53" t="s">
        <v>56</v>
      </c>
    </row>
    <row r="12" spans="1:9" ht="54" x14ac:dyDescent="0.15">
      <c r="A12" s="26">
        <v>1</v>
      </c>
      <c r="B12" s="54" t="s">
        <v>57</v>
      </c>
      <c r="C12" s="55" t="s">
        <v>58</v>
      </c>
      <c r="D12" s="56">
        <v>1</v>
      </c>
      <c r="E12" s="54" t="s">
        <v>59</v>
      </c>
      <c r="F12" s="56">
        <v>3600</v>
      </c>
      <c r="G12" s="28">
        <f>D12*F12</f>
        <v>3600</v>
      </c>
      <c r="H12" s="57" t="s">
        <v>60</v>
      </c>
    </row>
    <row r="13" spans="1:9" ht="67.5" x14ac:dyDescent="0.15">
      <c r="A13" s="26">
        <v>2</v>
      </c>
      <c r="B13" s="54" t="s">
        <v>61</v>
      </c>
      <c r="C13" s="55" t="s">
        <v>62</v>
      </c>
      <c r="D13" s="56">
        <v>2</v>
      </c>
      <c r="E13" s="54" t="s">
        <v>63</v>
      </c>
      <c r="F13" s="56">
        <v>1100</v>
      </c>
      <c r="G13" s="28">
        <f t="shared" ref="G13:G43" si="2">D13*F13</f>
        <v>2200</v>
      </c>
      <c r="H13" s="57" t="s">
        <v>64</v>
      </c>
    </row>
    <row r="14" spans="1:9" ht="40.5" x14ac:dyDescent="0.15">
      <c r="A14" s="26">
        <v>3</v>
      </c>
      <c r="B14" s="54" t="s">
        <v>277</v>
      </c>
      <c r="C14" s="55" t="s">
        <v>278</v>
      </c>
      <c r="D14" s="56">
        <v>2</v>
      </c>
      <c r="E14" s="54" t="s">
        <v>63</v>
      </c>
      <c r="F14" s="56">
        <v>180</v>
      </c>
      <c r="G14" s="28">
        <f t="shared" si="2"/>
        <v>360</v>
      </c>
      <c r="H14" s="57" t="s">
        <v>279</v>
      </c>
    </row>
    <row r="15" spans="1:9" ht="94.5" x14ac:dyDescent="0.15">
      <c r="A15" s="26">
        <v>4</v>
      </c>
      <c r="B15" s="54" t="s">
        <v>65</v>
      </c>
      <c r="C15" s="55" t="s">
        <v>66</v>
      </c>
      <c r="D15" s="56">
        <v>1</v>
      </c>
      <c r="E15" s="54" t="s">
        <v>15</v>
      </c>
      <c r="F15" s="56">
        <v>2000</v>
      </c>
      <c r="G15" s="28">
        <f t="shared" si="2"/>
        <v>2000</v>
      </c>
      <c r="H15" s="57" t="s">
        <v>67</v>
      </c>
    </row>
    <row r="16" spans="1:9" ht="40.5" x14ac:dyDescent="0.15">
      <c r="A16" s="26">
        <v>5</v>
      </c>
      <c r="B16" s="54" t="s">
        <v>68</v>
      </c>
      <c r="C16" s="55" t="s">
        <v>69</v>
      </c>
      <c r="D16" s="56">
        <v>1</v>
      </c>
      <c r="E16" s="54" t="s">
        <v>15</v>
      </c>
      <c r="F16" s="56">
        <v>150</v>
      </c>
      <c r="G16" s="28">
        <f t="shared" si="2"/>
        <v>150</v>
      </c>
      <c r="H16" s="57" t="s">
        <v>69</v>
      </c>
    </row>
    <row r="17" spans="1:8" x14ac:dyDescent="0.15">
      <c r="A17" s="26">
        <v>6</v>
      </c>
      <c r="B17" s="54" t="s">
        <v>70</v>
      </c>
      <c r="C17" s="55" t="s">
        <v>71</v>
      </c>
      <c r="D17" s="56">
        <v>1</v>
      </c>
      <c r="E17" s="54" t="s">
        <v>63</v>
      </c>
      <c r="F17" s="56">
        <v>290</v>
      </c>
      <c r="G17" s="28">
        <f t="shared" si="2"/>
        <v>290</v>
      </c>
      <c r="H17" s="57" t="s">
        <v>72</v>
      </c>
    </row>
    <row r="18" spans="1:8" ht="27" x14ac:dyDescent="0.15">
      <c r="A18" s="26">
        <v>7</v>
      </c>
      <c r="B18" s="54" t="s">
        <v>73</v>
      </c>
      <c r="C18" s="55" t="s">
        <v>74</v>
      </c>
      <c r="D18" s="56">
        <v>1</v>
      </c>
      <c r="E18" s="54" t="s">
        <v>15</v>
      </c>
      <c r="F18" s="56">
        <v>40</v>
      </c>
      <c r="G18" s="28">
        <f t="shared" si="2"/>
        <v>40</v>
      </c>
      <c r="H18" s="57" t="s">
        <v>75</v>
      </c>
    </row>
    <row r="19" spans="1:8" ht="94.5" x14ac:dyDescent="0.15">
      <c r="A19" s="26">
        <v>8</v>
      </c>
      <c r="B19" s="54" t="s">
        <v>94</v>
      </c>
      <c r="C19" s="55" t="s">
        <v>95</v>
      </c>
      <c r="D19" s="56">
        <v>2</v>
      </c>
      <c r="E19" s="54" t="s">
        <v>63</v>
      </c>
      <c r="F19" s="56">
        <v>1280</v>
      </c>
      <c r="G19" s="28">
        <f t="shared" si="2"/>
        <v>2560</v>
      </c>
      <c r="H19" s="57" t="s">
        <v>280</v>
      </c>
    </row>
    <row r="20" spans="1:8" ht="67.5" x14ac:dyDescent="0.15">
      <c r="A20" s="26">
        <v>9</v>
      </c>
      <c r="B20" s="54" t="s">
        <v>76</v>
      </c>
      <c r="C20" s="55" t="s">
        <v>77</v>
      </c>
      <c r="D20" s="56">
        <v>1</v>
      </c>
      <c r="E20" s="54" t="s">
        <v>63</v>
      </c>
      <c r="F20" s="56">
        <v>680</v>
      </c>
      <c r="G20" s="28">
        <f t="shared" si="2"/>
        <v>680</v>
      </c>
      <c r="H20" s="57" t="s">
        <v>281</v>
      </c>
    </row>
    <row r="21" spans="1:8" ht="121.5" x14ac:dyDescent="0.15">
      <c r="A21" s="26">
        <v>10</v>
      </c>
      <c r="B21" s="54" t="s">
        <v>100</v>
      </c>
      <c r="C21" s="55" t="s">
        <v>101</v>
      </c>
      <c r="D21" s="56">
        <v>1</v>
      </c>
      <c r="E21" s="54" t="s">
        <v>63</v>
      </c>
      <c r="F21" s="56">
        <v>1400</v>
      </c>
      <c r="G21" s="28">
        <f t="shared" si="2"/>
        <v>1400</v>
      </c>
      <c r="H21" s="57" t="s">
        <v>282</v>
      </c>
    </row>
    <row r="22" spans="1:8" ht="27" x14ac:dyDescent="0.15">
      <c r="A22" s="26">
        <v>11</v>
      </c>
      <c r="B22" s="54" t="s">
        <v>283</v>
      </c>
      <c r="C22" s="55" t="s">
        <v>284</v>
      </c>
      <c r="D22" s="56">
        <v>1</v>
      </c>
      <c r="E22" s="54" t="s">
        <v>63</v>
      </c>
      <c r="F22" s="56">
        <v>2800</v>
      </c>
      <c r="G22" s="28">
        <f t="shared" si="2"/>
        <v>2800</v>
      </c>
      <c r="H22" s="57" t="s">
        <v>285</v>
      </c>
    </row>
    <row r="23" spans="1:8" ht="27" x14ac:dyDescent="0.15">
      <c r="A23" s="26">
        <v>12</v>
      </c>
      <c r="B23" s="54" t="s">
        <v>286</v>
      </c>
      <c r="C23" s="55" t="s">
        <v>287</v>
      </c>
      <c r="D23" s="56">
        <v>1</v>
      </c>
      <c r="E23" s="54" t="s">
        <v>63</v>
      </c>
      <c r="F23" s="56">
        <v>480</v>
      </c>
      <c r="G23" s="28">
        <f t="shared" si="2"/>
        <v>480</v>
      </c>
      <c r="H23" s="57" t="s">
        <v>288</v>
      </c>
    </row>
    <row r="24" spans="1:8" ht="121.5" x14ac:dyDescent="0.15">
      <c r="A24" s="26">
        <v>13</v>
      </c>
      <c r="B24" s="54" t="s">
        <v>289</v>
      </c>
      <c r="C24" s="55" t="s">
        <v>290</v>
      </c>
      <c r="D24" s="56">
        <v>1</v>
      </c>
      <c r="E24" s="54" t="s">
        <v>63</v>
      </c>
      <c r="F24" s="56">
        <v>1400</v>
      </c>
      <c r="G24" s="28">
        <f t="shared" si="2"/>
        <v>1400</v>
      </c>
      <c r="H24" s="57" t="s">
        <v>291</v>
      </c>
    </row>
    <row r="25" spans="1:8" ht="81" x14ac:dyDescent="0.15">
      <c r="A25" s="26">
        <v>14</v>
      </c>
      <c r="B25" s="54" t="s">
        <v>292</v>
      </c>
      <c r="C25" s="55" t="s">
        <v>293</v>
      </c>
      <c r="D25" s="56">
        <v>1</v>
      </c>
      <c r="E25" s="54" t="s">
        <v>63</v>
      </c>
      <c r="F25" s="56">
        <v>1200</v>
      </c>
      <c r="G25" s="28">
        <f t="shared" si="2"/>
        <v>1200</v>
      </c>
      <c r="H25" s="57" t="s">
        <v>294</v>
      </c>
    </row>
    <row r="26" spans="1:8" ht="108" x14ac:dyDescent="0.15">
      <c r="A26" s="26">
        <v>15</v>
      </c>
      <c r="B26" s="54" t="s">
        <v>295</v>
      </c>
      <c r="C26" s="55" t="s">
        <v>296</v>
      </c>
      <c r="D26" s="56">
        <v>1</v>
      </c>
      <c r="E26" s="54" t="s">
        <v>63</v>
      </c>
      <c r="F26" s="56">
        <v>2800</v>
      </c>
      <c r="G26" s="28">
        <f t="shared" si="2"/>
        <v>2800</v>
      </c>
      <c r="H26" s="57" t="s">
        <v>297</v>
      </c>
    </row>
    <row r="27" spans="1:8" ht="54" x14ac:dyDescent="0.15">
      <c r="A27" s="26">
        <v>16</v>
      </c>
      <c r="B27" s="54" t="s">
        <v>298</v>
      </c>
      <c r="C27" s="55" t="s">
        <v>299</v>
      </c>
      <c r="D27" s="56">
        <v>1</v>
      </c>
      <c r="E27" s="54" t="s">
        <v>63</v>
      </c>
      <c r="F27" s="56">
        <v>1950</v>
      </c>
      <c r="G27" s="28">
        <f t="shared" si="2"/>
        <v>1950</v>
      </c>
      <c r="H27" s="57" t="s">
        <v>300</v>
      </c>
    </row>
    <row r="28" spans="1:8" ht="121.5" x14ac:dyDescent="0.15">
      <c r="A28" s="26">
        <v>17</v>
      </c>
      <c r="B28" s="54" t="s">
        <v>301</v>
      </c>
      <c r="C28" s="55" t="s">
        <v>302</v>
      </c>
      <c r="D28" s="56">
        <v>1</v>
      </c>
      <c r="E28" s="54" t="s">
        <v>63</v>
      </c>
      <c r="F28" s="56">
        <v>2200</v>
      </c>
      <c r="G28" s="28">
        <f t="shared" si="2"/>
        <v>2200</v>
      </c>
      <c r="H28" s="57" t="s">
        <v>303</v>
      </c>
    </row>
    <row r="29" spans="1:8" ht="27" x14ac:dyDescent="0.15">
      <c r="A29" s="26">
        <v>18</v>
      </c>
      <c r="B29" s="54" t="s">
        <v>304</v>
      </c>
      <c r="C29" s="55" t="s">
        <v>305</v>
      </c>
      <c r="D29" s="56">
        <v>1</v>
      </c>
      <c r="E29" s="54" t="s">
        <v>63</v>
      </c>
      <c r="F29" s="56">
        <v>4450</v>
      </c>
      <c r="G29" s="28">
        <f t="shared" si="2"/>
        <v>4450</v>
      </c>
      <c r="H29" s="57" t="s">
        <v>306</v>
      </c>
    </row>
    <row r="30" spans="1:8" ht="27" x14ac:dyDescent="0.15">
      <c r="A30" s="26">
        <v>19</v>
      </c>
      <c r="B30" s="54" t="s">
        <v>307</v>
      </c>
      <c r="C30" s="55" t="s">
        <v>308</v>
      </c>
      <c r="D30" s="56">
        <v>1</v>
      </c>
      <c r="E30" s="54" t="s">
        <v>63</v>
      </c>
      <c r="F30" s="56">
        <v>700</v>
      </c>
      <c r="G30" s="28">
        <f t="shared" si="2"/>
        <v>700</v>
      </c>
      <c r="H30" s="57" t="s">
        <v>309</v>
      </c>
    </row>
    <row r="31" spans="1:8" ht="27" x14ac:dyDescent="0.15">
      <c r="A31" s="26">
        <v>20</v>
      </c>
      <c r="B31" s="54" t="s">
        <v>310</v>
      </c>
      <c r="C31" s="55" t="s">
        <v>311</v>
      </c>
      <c r="D31" s="56">
        <v>1</v>
      </c>
      <c r="E31" s="54" t="s">
        <v>63</v>
      </c>
      <c r="F31" s="56">
        <v>3220</v>
      </c>
      <c r="G31" s="28">
        <f t="shared" si="2"/>
        <v>3220</v>
      </c>
      <c r="H31" s="57" t="s">
        <v>312</v>
      </c>
    </row>
    <row r="32" spans="1:8" ht="27" x14ac:dyDescent="0.15">
      <c r="A32" s="26">
        <v>21</v>
      </c>
      <c r="B32" s="54" t="s">
        <v>313</v>
      </c>
      <c r="C32" s="55" t="s">
        <v>314</v>
      </c>
      <c r="D32" s="56">
        <v>1</v>
      </c>
      <c r="E32" s="54" t="s">
        <v>63</v>
      </c>
      <c r="F32" s="56">
        <v>2990</v>
      </c>
      <c r="G32" s="28">
        <f t="shared" si="2"/>
        <v>2990</v>
      </c>
      <c r="H32" s="57" t="s">
        <v>315</v>
      </c>
    </row>
    <row r="33" spans="1:8" ht="67.5" x14ac:dyDescent="0.15">
      <c r="A33" s="26">
        <v>22</v>
      </c>
      <c r="B33" s="54" t="s">
        <v>88</v>
      </c>
      <c r="C33" s="55" t="s">
        <v>89</v>
      </c>
      <c r="D33" s="56">
        <v>1</v>
      </c>
      <c r="E33" s="54" t="s">
        <v>63</v>
      </c>
      <c r="F33" s="56">
        <v>1400</v>
      </c>
      <c r="G33" s="28">
        <f t="shared" si="2"/>
        <v>1400</v>
      </c>
      <c r="H33" s="57" t="s">
        <v>316</v>
      </c>
    </row>
    <row r="34" spans="1:8" ht="27" x14ac:dyDescent="0.15">
      <c r="A34" s="26">
        <v>23</v>
      </c>
      <c r="B34" s="54" t="s">
        <v>317</v>
      </c>
      <c r="C34" s="55" t="s">
        <v>318</v>
      </c>
      <c r="D34" s="56">
        <v>1</v>
      </c>
      <c r="E34" s="54" t="s">
        <v>63</v>
      </c>
      <c r="F34" s="56">
        <v>1370</v>
      </c>
      <c r="G34" s="28">
        <f t="shared" si="2"/>
        <v>1370</v>
      </c>
      <c r="H34" s="57" t="s">
        <v>319</v>
      </c>
    </row>
    <row r="35" spans="1:8" ht="27" x14ac:dyDescent="0.15">
      <c r="A35" s="26">
        <v>24</v>
      </c>
      <c r="B35" s="54" t="s">
        <v>320</v>
      </c>
      <c r="C35" s="55" t="s">
        <v>321</v>
      </c>
      <c r="D35" s="56">
        <v>1</v>
      </c>
      <c r="E35" s="54" t="s">
        <v>63</v>
      </c>
      <c r="F35" s="56">
        <v>3560</v>
      </c>
      <c r="G35" s="28">
        <f t="shared" si="2"/>
        <v>3560</v>
      </c>
      <c r="H35" s="57" t="s">
        <v>322</v>
      </c>
    </row>
    <row r="36" spans="1:8" ht="27" x14ac:dyDescent="0.15">
      <c r="A36" s="26">
        <v>25</v>
      </c>
      <c r="B36" s="54" t="s">
        <v>323</v>
      </c>
      <c r="C36" s="55" t="s">
        <v>324</v>
      </c>
      <c r="D36" s="56">
        <v>1</v>
      </c>
      <c r="E36" s="54" t="s">
        <v>63</v>
      </c>
      <c r="F36" s="56">
        <v>3780</v>
      </c>
      <c r="G36" s="28">
        <f t="shared" si="2"/>
        <v>3780</v>
      </c>
      <c r="H36" s="57" t="s">
        <v>325</v>
      </c>
    </row>
    <row r="37" spans="1:8" ht="27" x14ac:dyDescent="0.15">
      <c r="A37" s="26">
        <v>26</v>
      </c>
      <c r="B37" s="54" t="s">
        <v>326</v>
      </c>
      <c r="C37" s="55" t="s">
        <v>327</v>
      </c>
      <c r="D37" s="56">
        <v>1</v>
      </c>
      <c r="E37" s="54" t="s">
        <v>63</v>
      </c>
      <c r="F37" s="56">
        <v>2600</v>
      </c>
      <c r="G37" s="28">
        <f t="shared" si="2"/>
        <v>2600</v>
      </c>
      <c r="H37" s="57" t="s">
        <v>328</v>
      </c>
    </row>
    <row r="38" spans="1:8" ht="27" x14ac:dyDescent="0.15">
      <c r="A38" s="26">
        <v>27</v>
      </c>
      <c r="B38" s="54" t="s">
        <v>329</v>
      </c>
      <c r="C38" s="55" t="s">
        <v>330</v>
      </c>
      <c r="D38" s="56">
        <v>1</v>
      </c>
      <c r="E38" s="54" t="s">
        <v>15</v>
      </c>
      <c r="F38" s="56">
        <v>750</v>
      </c>
      <c r="G38" s="28">
        <f t="shared" si="2"/>
        <v>750</v>
      </c>
      <c r="H38" s="57" t="s">
        <v>331</v>
      </c>
    </row>
    <row r="39" spans="1:8" ht="40.5" x14ac:dyDescent="0.15">
      <c r="A39" s="26">
        <v>28</v>
      </c>
      <c r="B39" s="54" t="s">
        <v>332</v>
      </c>
      <c r="C39" s="55" t="s">
        <v>333</v>
      </c>
      <c r="D39" s="56">
        <v>1</v>
      </c>
      <c r="E39" s="54" t="s">
        <v>15</v>
      </c>
      <c r="F39" s="56">
        <v>120</v>
      </c>
      <c r="G39" s="28">
        <f t="shared" si="2"/>
        <v>120</v>
      </c>
      <c r="H39" s="57" t="s">
        <v>334</v>
      </c>
    </row>
    <row r="40" spans="1:8" ht="54" x14ac:dyDescent="0.15">
      <c r="A40" s="26">
        <v>29</v>
      </c>
      <c r="B40" s="54" t="s">
        <v>335</v>
      </c>
      <c r="C40" s="55" t="s">
        <v>336</v>
      </c>
      <c r="D40" s="56">
        <v>1</v>
      </c>
      <c r="E40" s="54" t="s">
        <v>15</v>
      </c>
      <c r="F40" s="56">
        <v>350</v>
      </c>
      <c r="G40" s="28">
        <f t="shared" si="2"/>
        <v>350</v>
      </c>
      <c r="H40" s="57" t="s">
        <v>337</v>
      </c>
    </row>
    <row r="41" spans="1:8" ht="54" x14ac:dyDescent="0.15">
      <c r="A41" s="26">
        <v>30</v>
      </c>
      <c r="B41" s="54" t="s">
        <v>338</v>
      </c>
      <c r="C41" s="55" t="s">
        <v>339</v>
      </c>
      <c r="D41" s="56">
        <v>1</v>
      </c>
      <c r="E41" s="54" t="s">
        <v>15</v>
      </c>
      <c r="F41" s="56">
        <v>580</v>
      </c>
      <c r="G41" s="28">
        <f t="shared" si="2"/>
        <v>580</v>
      </c>
      <c r="H41" s="57" t="s">
        <v>340</v>
      </c>
    </row>
    <row r="42" spans="1:8" ht="40.5" x14ac:dyDescent="0.15">
      <c r="A42" s="26">
        <v>31</v>
      </c>
      <c r="B42" s="54" t="s">
        <v>341</v>
      </c>
      <c r="C42" s="55" t="s">
        <v>342</v>
      </c>
      <c r="D42" s="56">
        <v>1</v>
      </c>
      <c r="E42" s="54" t="s">
        <v>15</v>
      </c>
      <c r="F42" s="56">
        <v>960</v>
      </c>
      <c r="G42" s="28">
        <f t="shared" si="2"/>
        <v>960</v>
      </c>
      <c r="H42" s="57" t="s">
        <v>343</v>
      </c>
    </row>
    <row r="43" spans="1:8" ht="135" x14ac:dyDescent="0.15">
      <c r="A43" s="26">
        <v>32</v>
      </c>
      <c r="B43" s="54" t="s">
        <v>344</v>
      </c>
      <c r="C43" s="55" t="s">
        <v>345</v>
      </c>
      <c r="D43" s="56">
        <v>1</v>
      </c>
      <c r="E43" s="54" t="s">
        <v>15</v>
      </c>
      <c r="F43" s="56">
        <v>5280</v>
      </c>
      <c r="G43" s="28">
        <f t="shared" si="2"/>
        <v>5280</v>
      </c>
      <c r="H43" s="57" t="s">
        <v>346</v>
      </c>
    </row>
    <row r="44" spans="1:8" ht="34.15" customHeight="1" x14ac:dyDescent="0.15">
      <c r="A44" s="140" t="s">
        <v>244</v>
      </c>
      <c r="B44" s="141"/>
      <c r="C44" s="141"/>
      <c r="D44" s="141"/>
      <c r="E44" s="141"/>
      <c r="F44" s="141"/>
      <c r="G44" s="142"/>
      <c r="H44" s="53" t="s">
        <v>56</v>
      </c>
    </row>
    <row r="45" spans="1:8" ht="54" x14ac:dyDescent="0.15">
      <c r="A45" s="26">
        <v>1</v>
      </c>
      <c r="B45" s="54" t="s">
        <v>57</v>
      </c>
      <c r="C45" s="55" t="s">
        <v>58</v>
      </c>
      <c r="D45" s="56">
        <v>4</v>
      </c>
      <c r="E45" s="54" t="s">
        <v>59</v>
      </c>
      <c r="F45" s="56">
        <v>3600</v>
      </c>
      <c r="G45" s="28">
        <f>D45*F45</f>
        <v>14400</v>
      </c>
      <c r="H45" s="57" t="s">
        <v>60</v>
      </c>
    </row>
    <row r="46" spans="1:8" ht="67.5" x14ac:dyDescent="0.15">
      <c r="A46" s="26">
        <v>2</v>
      </c>
      <c r="B46" s="54" t="s">
        <v>61</v>
      </c>
      <c r="C46" s="55" t="s">
        <v>62</v>
      </c>
      <c r="D46" s="56">
        <v>8</v>
      </c>
      <c r="E46" s="54" t="s">
        <v>63</v>
      </c>
      <c r="F46" s="56">
        <v>1100</v>
      </c>
      <c r="G46" s="28">
        <f t="shared" ref="G46:G62" si="3">D46*F46</f>
        <v>8800</v>
      </c>
      <c r="H46" s="57" t="s">
        <v>64</v>
      </c>
    </row>
    <row r="47" spans="1:8" ht="40.5" x14ac:dyDescent="0.15">
      <c r="A47" s="26">
        <v>3</v>
      </c>
      <c r="B47" s="54" t="s">
        <v>277</v>
      </c>
      <c r="C47" s="55" t="s">
        <v>278</v>
      </c>
      <c r="D47" s="56">
        <v>4</v>
      </c>
      <c r="E47" s="54" t="s">
        <v>63</v>
      </c>
      <c r="F47" s="56">
        <v>180</v>
      </c>
      <c r="G47" s="28">
        <f t="shared" si="3"/>
        <v>720</v>
      </c>
      <c r="H47" s="57" t="s">
        <v>279</v>
      </c>
    </row>
    <row r="48" spans="1:8" ht="40.5" x14ac:dyDescent="0.15">
      <c r="A48" s="26">
        <v>4</v>
      </c>
      <c r="B48" s="54" t="s">
        <v>68</v>
      </c>
      <c r="C48" s="55" t="s">
        <v>69</v>
      </c>
      <c r="D48" s="56">
        <v>4</v>
      </c>
      <c r="E48" s="54" t="s">
        <v>15</v>
      </c>
      <c r="F48" s="56">
        <v>150</v>
      </c>
      <c r="G48" s="28">
        <f t="shared" si="3"/>
        <v>600</v>
      </c>
      <c r="H48" s="57" t="s">
        <v>69</v>
      </c>
    </row>
    <row r="49" spans="1:8" x14ac:dyDescent="0.15">
      <c r="A49" s="26">
        <v>5</v>
      </c>
      <c r="B49" s="54" t="s">
        <v>70</v>
      </c>
      <c r="C49" s="55" t="s">
        <v>71</v>
      </c>
      <c r="D49" s="56">
        <v>4</v>
      </c>
      <c r="E49" s="54" t="s">
        <v>63</v>
      </c>
      <c r="F49" s="56">
        <v>290</v>
      </c>
      <c r="G49" s="28">
        <f t="shared" si="3"/>
        <v>1160</v>
      </c>
      <c r="H49" s="57" t="s">
        <v>72</v>
      </c>
    </row>
    <row r="50" spans="1:8" ht="27" x14ac:dyDescent="0.15">
      <c r="A50" s="26">
        <v>6</v>
      </c>
      <c r="B50" s="54" t="s">
        <v>73</v>
      </c>
      <c r="C50" s="55" t="s">
        <v>74</v>
      </c>
      <c r="D50" s="56">
        <v>4</v>
      </c>
      <c r="E50" s="54" t="s">
        <v>15</v>
      </c>
      <c r="F50" s="56">
        <v>40</v>
      </c>
      <c r="G50" s="28">
        <f t="shared" si="3"/>
        <v>160</v>
      </c>
      <c r="H50" s="57" t="s">
        <v>75</v>
      </c>
    </row>
    <row r="51" spans="1:8" ht="94.5" x14ac:dyDescent="0.15">
      <c r="A51" s="26">
        <v>7</v>
      </c>
      <c r="B51" s="54" t="s">
        <v>94</v>
      </c>
      <c r="C51" s="55" t="s">
        <v>95</v>
      </c>
      <c r="D51" s="56">
        <v>8</v>
      </c>
      <c r="E51" s="54" t="s">
        <v>63</v>
      </c>
      <c r="F51" s="56">
        <v>1280</v>
      </c>
      <c r="G51" s="28">
        <f t="shared" si="3"/>
        <v>10240</v>
      </c>
      <c r="H51" s="57" t="s">
        <v>280</v>
      </c>
    </row>
    <row r="52" spans="1:8" ht="67.5" x14ac:dyDescent="0.15">
      <c r="A52" s="26">
        <v>8</v>
      </c>
      <c r="B52" s="54" t="s">
        <v>76</v>
      </c>
      <c r="C52" s="55" t="s">
        <v>77</v>
      </c>
      <c r="D52" s="56">
        <v>4</v>
      </c>
      <c r="E52" s="54" t="s">
        <v>63</v>
      </c>
      <c r="F52" s="56">
        <v>680</v>
      </c>
      <c r="G52" s="28">
        <f t="shared" si="3"/>
        <v>2720</v>
      </c>
      <c r="H52" s="57" t="s">
        <v>281</v>
      </c>
    </row>
    <row r="53" spans="1:8" ht="27" x14ac:dyDescent="0.15">
      <c r="A53" s="26">
        <v>9</v>
      </c>
      <c r="B53" s="54" t="s">
        <v>286</v>
      </c>
      <c r="C53" s="55" t="s">
        <v>287</v>
      </c>
      <c r="D53" s="56">
        <v>4</v>
      </c>
      <c r="E53" s="54" t="s">
        <v>63</v>
      </c>
      <c r="F53" s="56">
        <v>480</v>
      </c>
      <c r="G53" s="28">
        <f t="shared" si="3"/>
        <v>1920</v>
      </c>
      <c r="H53" s="57" t="s">
        <v>347</v>
      </c>
    </row>
    <row r="54" spans="1:8" ht="121.5" x14ac:dyDescent="0.15">
      <c r="A54" s="26">
        <v>10</v>
      </c>
      <c r="B54" s="54" t="s">
        <v>289</v>
      </c>
      <c r="C54" s="55" t="s">
        <v>290</v>
      </c>
      <c r="D54" s="56">
        <v>4</v>
      </c>
      <c r="E54" s="54" t="s">
        <v>63</v>
      </c>
      <c r="F54" s="56">
        <v>1400</v>
      </c>
      <c r="G54" s="28">
        <f t="shared" si="3"/>
        <v>5600</v>
      </c>
      <c r="H54" s="57" t="s">
        <v>291</v>
      </c>
    </row>
    <row r="55" spans="1:8" ht="81" x14ac:dyDescent="0.15">
      <c r="A55" s="26">
        <v>11</v>
      </c>
      <c r="B55" s="54" t="s">
        <v>292</v>
      </c>
      <c r="C55" s="55" t="s">
        <v>293</v>
      </c>
      <c r="D55" s="56">
        <v>4</v>
      </c>
      <c r="E55" s="54" t="s">
        <v>63</v>
      </c>
      <c r="F55" s="56">
        <v>1200</v>
      </c>
      <c r="G55" s="28">
        <f t="shared" si="3"/>
        <v>4800</v>
      </c>
      <c r="H55" s="57" t="s">
        <v>294</v>
      </c>
    </row>
    <row r="56" spans="1:8" ht="121.5" x14ac:dyDescent="0.15">
      <c r="A56" s="26">
        <v>12</v>
      </c>
      <c r="B56" s="54" t="s">
        <v>301</v>
      </c>
      <c r="C56" s="55" t="s">
        <v>302</v>
      </c>
      <c r="D56" s="56">
        <v>4</v>
      </c>
      <c r="E56" s="54" t="s">
        <v>63</v>
      </c>
      <c r="F56" s="56">
        <v>2200</v>
      </c>
      <c r="G56" s="28">
        <f t="shared" si="3"/>
        <v>8800</v>
      </c>
      <c r="H56" s="57" t="s">
        <v>303</v>
      </c>
    </row>
    <row r="57" spans="1:8" ht="27" x14ac:dyDescent="0.15">
      <c r="A57" s="26">
        <v>13</v>
      </c>
      <c r="B57" s="54" t="s">
        <v>307</v>
      </c>
      <c r="C57" s="55" t="s">
        <v>308</v>
      </c>
      <c r="D57" s="56">
        <v>4</v>
      </c>
      <c r="E57" s="54" t="s">
        <v>63</v>
      </c>
      <c r="F57" s="56">
        <v>700</v>
      </c>
      <c r="G57" s="28">
        <f t="shared" si="3"/>
        <v>2800</v>
      </c>
      <c r="H57" s="57" t="s">
        <v>309</v>
      </c>
    </row>
    <row r="58" spans="1:8" ht="27" x14ac:dyDescent="0.15">
      <c r="A58" s="26">
        <v>14</v>
      </c>
      <c r="B58" s="54" t="s">
        <v>329</v>
      </c>
      <c r="C58" s="55" t="s">
        <v>330</v>
      </c>
      <c r="D58" s="56">
        <v>4</v>
      </c>
      <c r="E58" s="54" t="s">
        <v>15</v>
      </c>
      <c r="F58" s="56">
        <v>750</v>
      </c>
      <c r="G58" s="28">
        <f t="shared" si="3"/>
        <v>3000</v>
      </c>
      <c r="H58" s="57" t="s">
        <v>331</v>
      </c>
    </row>
    <row r="59" spans="1:8" ht="40.5" x14ac:dyDescent="0.15">
      <c r="A59" s="26">
        <v>15</v>
      </c>
      <c r="B59" s="54" t="s">
        <v>332</v>
      </c>
      <c r="C59" s="55" t="s">
        <v>333</v>
      </c>
      <c r="D59" s="56">
        <v>4</v>
      </c>
      <c r="E59" s="54" t="s">
        <v>15</v>
      </c>
      <c r="F59" s="56">
        <v>120</v>
      </c>
      <c r="G59" s="28">
        <f t="shared" si="3"/>
        <v>480</v>
      </c>
      <c r="H59" s="57" t="s">
        <v>334</v>
      </c>
    </row>
    <row r="60" spans="1:8" ht="54" x14ac:dyDescent="0.15">
      <c r="A60" s="26">
        <v>16</v>
      </c>
      <c r="B60" s="54" t="s">
        <v>335</v>
      </c>
      <c r="C60" s="55" t="s">
        <v>336</v>
      </c>
      <c r="D60" s="56">
        <v>4</v>
      </c>
      <c r="E60" s="54" t="s">
        <v>15</v>
      </c>
      <c r="F60" s="56">
        <v>350</v>
      </c>
      <c r="G60" s="28">
        <f t="shared" si="3"/>
        <v>1400</v>
      </c>
      <c r="H60" s="57" t="s">
        <v>337</v>
      </c>
    </row>
    <row r="61" spans="1:8" ht="54" x14ac:dyDescent="0.15">
      <c r="A61" s="26">
        <v>17</v>
      </c>
      <c r="B61" s="54" t="s">
        <v>338</v>
      </c>
      <c r="C61" s="55" t="s">
        <v>339</v>
      </c>
      <c r="D61" s="56">
        <v>4</v>
      </c>
      <c r="E61" s="54" t="s">
        <v>15</v>
      </c>
      <c r="F61" s="56">
        <v>580</v>
      </c>
      <c r="G61" s="28">
        <f t="shared" si="3"/>
        <v>2320</v>
      </c>
      <c r="H61" s="57" t="s">
        <v>340</v>
      </c>
    </row>
    <row r="62" spans="1:8" ht="40.5" x14ac:dyDescent="0.15">
      <c r="A62" s="26">
        <v>18</v>
      </c>
      <c r="B62" s="54" t="s">
        <v>341</v>
      </c>
      <c r="C62" s="55" t="s">
        <v>342</v>
      </c>
      <c r="D62" s="56">
        <v>4</v>
      </c>
      <c r="E62" s="54" t="s">
        <v>15</v>
      </c>
      <c r="F62" s="56">
        <v>960</v>
      </c>
      <c r="G62" s="28">
        <f t="shared" si="3"/>
        <v>3840</v>
      </c>
      <c r="H62" s="57" t="s">
        <v>343</v>
      </c>
    </row>
    <row r="63" spans="1:8" ht="29.25" customHeight="1" x14ac:dyDescent="0.15">
      <c r="A63" s="152" t="s">
        <v>877</v>
      </c>
      <c r="B63" s="141"/>
      <c r="C63" s="141"/>
      <c r="D63" s="141"/>
      <c r="E63" s="141"/>
      <c r="F63" s="141"/>
      <c r="G63" s="142"/>
      <c r="H63" s="57"/>
    </row>
    <row r="64" spans="1:8" ht="408" customHeight="1" x14ac:dyDescent="0.15">
      <c r="A64" s="153">
        <v>1</v>
      </c>
      <c r="B64" s="153" t="s">
        <v>878</v>
      </c>
      <c r="C64" s="154" t="s">
        <v>879</v>
      </c>
      <c r="D64" s="153">
        <v>4</v>
      </c>
      <c r="E64" s="155" t="s">
        <v>880</v>
      </c>
      <c r="F64" s="150">
        <v>3600</v>
      </c>
      <c r="G64" s="151">
        <f>D64*F64</f>
        <v>14400</v>
      </c>
      <c r="H64" s="57"/>
    </row>
    <row r="65" spans="1:8" ht="30" customHeight="1" x14ac:dyDescent="0.15">
      <c r="A65" s="123" t="s">
        <v>50</v>
      </c>
      <c r="B65" s="124"/>
      <c r="C65" s="31">
        <f>E65</f>
        <v>192288</v>
      </c>
      <c r="D65" s="32"/>
      <c r="E65" s="125">
        <f>SUM(G3:G64)</f>
        <v>192288</v>
      </c>
      <c r="F65" s="126"/>
      <c r="G65" s="127"/>
      <c r="H65" s="33"/>
    </row>
    <row r="66" spans="1:8" x14ac:dyDescent="0.15">
      <c r="A66" s="34" t="s">
        <v>51</v>
      </c>
    </row>
    <row r="86" spans="9:9" x14ac:dyDescent="0.15">
      <c r="I86" s="59"/>
    </row>
  </sheetData>
  <mergeCells count="6">
    <mergeCell ref="A1:H1"/>
    <mergeCell ref="A11:G11"/>
    <mergeCell ref="A44:G44"/>
    <mergeCell ref="A65:B65"/>
    <mergeCell ref="E65:G65"/>
    <mergeCell ref="A63:G63"/>
  </mergeCells>
  <phoneticPr fontId="35" type="noConversion"/>
  <pageMargins left="0.75" right="0.75" top="1" bottom="1" header="0.5" footer="0.5"/>
  <pageSetup paperSize="9" scale="75"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95E2E-DB97-42E0-8F06-D7E50BDCA493}">
  <dimension ref="A1:H41"/>
  <sheetViews>
    <sheetView topLeftCell="A35" workbookViewId="0">
      <selection activeCell="E41" sqref="E41:H41"/>
    </sheetView>
  </sheetViews>
  <sheetFormatPr defaultColWidth="8.875" defaultRowHeight="13.5" x14ac:dyDescent="0.15"/>
  <cols>
    <col min="1" max="1" width="8.875" style="89"/>
    <col min="2" max="2" width="11.5" style="89" customWidth="1"/>
    <col min="3" max="3" width="46.25" style="89" customWidth="1"/>
    <col min="4" max="4" width="5.5" style="89" customWidth="1"/>
    <col min="5" max="5" width="6.75" style="89" customWidth="1"/>
    <col min="6" max="6" width="13.5" style="89" customWidth="1"/>
    <col min="7" max="7" width="12" style="89" customWidth="1"/>
    <col min="8" max="8" width="23" style="89" customWidth="1"/>
    <col min="9" max="16384" width="8.875" style="89"/>
  </cols>
  <sheetData>
    <row r="1" spans="1:8" ht="18.75" x14ac:dyDescent="0.15">
      <c r="A1" s="143" t="s">
        <v>348</v>
      </c>
      <c r="B1" s="143"/>
      <c r="C1" s="143"/>
      <c r="D1" s="143"/>
      <c r="E1" s="143"/>
      <c r="F1" s="143"/>
      <c r="G1" s="143"/>
      <c r="H1" s="143"/>
    </row>
    <row r="2" spans="1:8" ht="36.950000000000003" customHeight="1" x14ac:dyDescent="0.15">
      <c r="A2" s="90" t="s">
        <v>1</v>
      </c>
      <c r="B2" s="90" t="s">
        <v>24</v>
      </c>
      <c r="C2" s="90" t="s">
        <v>25</v>
      </c>
      <c r="D2" s="90" t="s">
        <v>4</v>
      </c>
      <c r="E2" s="90" t="s">
        <v>3</v>
      </c>
      <c r="F2" s="90" t="s">
        <v>349</v>
      </c>
      <c r="G2" s="90" t="s">
        <v>27</v>
      </c>
      <c r="H2" s="90" t="s">
        <v>28</v>
      </c>
    </row>
    <row r="3" spans="1:8" ht="129" customHeight="1" x14ac:dyDescent="0.15">
      <c r="A3" s="91">
        <v>1</v>
      </c>
      <c r="B3" s="91" t="s">
        <v>350</v>
      </c>
      <c r="C3" s="92" t="s">
        <v>351</v>
      </c>
      <c r="D3" s="91">
        <v>1</v>
      </c>
      <c r="E3" s="91" t="s">
        <v>31</v>
      </c>
      <c r="F3" s="91">
        <v>2580</v>
      </c>
      <c r="G3" s="91">
        <f t="shared" ref="G3:G6" si="0">D3*F3</f>
        <v>2580</v>
      </c>
      <c r="H3" s="93"/>
    </row>
    <row r="4" spans="1:8" ht="116.1" customHeight="1" x14ac:dyDescent="0.15">
      <c r="A4" s="91">
        <v>2</v>
      </c>
      <c r="B4" s="91" t="s">
        <v>352</v>
      </c>
      <c r="C4" s="92" t="s">
        <v>54</v>
      </c>
      <c r="D4" s="91">
        <v>9</v>
      </c>
      <c r="E4" s="91" t="s">
        <v>31</v>
      </c>
      <c r="F4" s="91">
        <v>2700</v>
      </c>
      <c r="G4" s="91">
        <f t="shared" si="0"/>
        <v>24300</v>
      </c>
      <c r="H4" s="93"/>
    </row>
    <row r="5" spans="1:8" ht="93.95" customHeight="1" x14ac:dyDescent="0.15">
      <c r="A5" s="91">
        <v>3</v>
      </c>
      <c r="B5" s="91" t="s">
        <v>43</v>
      </c>
      <c r="C5" s="92" t="s">
        <v>44</v>
      </c>
      <c r="D5" s="91">
        <v>54</v>
      </c>
      <c r="E5" s="91" t="s">
        <v>31</v>
      </c>
      <c r="F5" s="91">
        <v>95</v>
      </c>
      <c r="G5" s="91">
        <f t="shared" si="0"/>
        <v>5130</v>
      </c>
      <c r="H5" s="93"/>
    </row>
    <row r="6" spans="1:8" ht="72.95" customHeight="1" x14ac:dyDescent="0.15">
      <c r="A6" s="91">
        <v>4</v>
      </c>
      <c r="B6" s="91" t="s">
        <v>354</v>
      </c>
      <c r="C6" s="92" t="s">
        <v>355</v>
      </c>
      <c r="D6" s="91">
        <v>12</v>
      </c>
      <c r="E6" s="91" t="s">
        <v>38</v>
      </c>
      <c r="F6" s="91">
        <v>2800</v>
      </c>
      <c r="G6" s="91">
        <f t="shared" si="0"/>
        <v>33600</v>
      </c>
      <c r="H6" s="93"/>
    </row>
    <row r="7" spans="1:8" ht="93" customHeight="1" x14ac:dyDescent="0.15">
      <c r="A7" s="94">
        <v>1</v>
      </c>
      <c r="B7" s="95" t="s">
        <v>356</v>
      </c>
      <c r="C7" s="96" t="s">
        <v>357</v>
      </c>
      <c r="D7" s="94">
        <v>2</v>
      </c>
      <c r="E7" s="94" t="s">
        <v>358</v>
      </c>
      <c r="F7" s="94">
        <v>291</v>
      </c>
      <c r="G7" s="94">
        <f>D7*F7</f>
        <v>582</v>
      </c>
      <c r="H7" s="94"/>
    </row>
    <row r="8" spans="1:8" ht="240" customHeight="1" x14ac:dyDescent="0.15">
      <c r="A8" s="94">
        <v>2</v>
      </c>
      <c r="B8" s="95" t="s">
        <v>359</v>
      </c>
      <c r="C8" s="97" t="s">
        <v>360</v>
      </c>
      <c r="D8" s="94">
        <v>2</v>
      </c>
      <c r="E8" s="94" t="s">
        <v>358</v>
      </c>
      <c r="F8" s="94">
        <v>189</v>
      </c>
      <c r="G8" s="94">
        <f t="shared" ref="G8:G40" si="1">D8*F8</f>
        <v>378</v>
      </c>
      <c r="H8" s="94"/>
    </row>
    <row r="9" spans="1:8" ht="75.95" customHeight="1" x14ac:dyDescent="0.15">
      <c r="A9" s="94">
        <v>3</v>
      </c>
      <c r="B9" s="95" t="s">
        <v>361</v>
      </c>
      <c r="C9" s="95" t="s">
        <v>362</v>
      </c>
      <c r="D9" s="94">
        <v>2</v>
      </c>
      <c r="E9" s="94" t="s">
        <v>15</v>
      </c>
      <c r="F9" s="94">
        <v>225</v>
      </c>
      <c r="G9" s="94">
        <f t="shared" si="1"/>
        <v>450</v>
      </c>
      <c r="H9" s="94"/>
    </row>
    <row r="10" spans="1:8" ht="66" customHeight="1" x14ac:dyDescent="0.15">
      <c r="A10" s="94">
        <v>4</v>
      </c>
      <c r="B10" s="95" t="s">
        <v>363</v>
      </c>
      <c r="C10" s="95" t="s">
        <v>364</v>
      </c>
      <c r="D10" s="94">
        <v>2</v>
      </c>
      <c r="E10" s="94" t="s">
        <v>358</v>
      </c>
      <c r="F10" s="94">
        <v>399</v>
      </c>
      <c r="G10" s="94">
        <f t="shared" si="1"/>
        <v>798</v>
      </c>
      <c r="H10" s="94"/>
    </row>
    <row r="11" spans="1:8" ht="81.95" customHeight="1" x14ac:dyDescent="0.15">
      <c r="A11" s="94">
        <v>5</v>
      </c>
      <c r="B11" s="95" t="s">
        <v>857</v>
      </c>
      <c r="C11" s="97" t="s">
        <v>858</v>
      </c>
      <c r="D11" s="94">
        <v>2</v>
      </c>
      <c r="E11" s="94" t="s">
        <v>15</v>
      </c>
      <c r="F11" s="94">
        <v>1620</v>
      </c>
      <c r="G11" s="94">
        <f t="shared" si="1"/>
        <v>3240</v>
      </c>
      <c r="H11" s="94"/>
    </row>
    <row r="12" spans="1:8" ht="120.95" customHeight="1" x14ac:dyDescent="0.15">
      <c r="A12" s="94">
        <v>6</v>
      </c>
      <c r="B12" s="95" t="s">
        <v>365</v>
      </c>
      <c r="C12" s="95" t="s">
        <v>366</v>
      </c>
      <c r="D12" s="94">
        <v>1</v>
      </c>
      <c r="E12" s="94" t="s">
        <v>38</v>
      </c>
      <c r="F12" s="94">
        <v>525</v>
      </c>
      <c r="G12" s="94">
        <f t="shared" si="1"/>
        <v>525</v>
      </c>
      <c r="H12" s="94"/>
    </row>
    <row r="13" spans="1:8" ht="92.1" customHeight="1" x14ac:dyDescent="0.15">
      <c r="A13" s="94">
        <v>7</v>
      </c>
      <c r="B13" s="95" t="s">
        <v>367</v>
      </c>
      <c r="C13" s="95" t="s">
        <v>368</v>
      </c>
      <c r="D13" s="94">
        <v>2</v>
      </c>
      <c r="E13" s="94" t="s">
        <v>358</v>
      </c>
      <c r="F13" s="94">
        <v>276</v>
      </c>
      <c r="G13" s="94">
        <f t="shared" si="1"/>
        <v>552</v>
      </c>
      <c r="H13" s="94"/>
    </row>
    <row r="14" spans="1:8" ht="116.1" customHeight="1" x14ac:dyDescent="0.15">
      <c r="A14" s="94">
        <v>8</v>
      </c>
      <c r="B14" s="95" t="s">
        <v>369</v>
      </c>
      <c r="C14" s="98" t="s">
        <v>370</v>
      </c>
      <c r="D14" s="94">
        <v>2</v>
      </c>
      <c r="E14" s="94" t="s">
        <v>358</v>
      </c>
      <c r="F14" s="94">
        <v>201</v>
      </c>
      <c r="G14" s="94">
        <f t="shared" si="1"/>
        <v>402</v>
      </c>
      <c r="H14" s="94"/>
    </row>
    <row r="15" spans="1:8" ht="107.1" customHeight="1" x14ac:dyDescent="0.15">
      <c r="A15" s="94">
        <v>9</v>
      </c>
      <c r="B15" s="95" t="s">
        <v>371</v>
      </c>
      <c r="C15" s="97" t="s">
        <v>372</v>
      </c>
      <c r="D15" s="94">
        <v>2</v>
      </c>
      <c r="E15" s="94" t="s">
        <v>358</v>
      </c>
      <c r="F15" s="94">
        <v>276</v>
      </c>
      <c r="G15" s="94">
        <f t="shared" si="1"/>
        <v>552</v>
      </c>
      <c r="H15" s="94"/>
    </row>
    <row r="16" spans="1:8" ht="125.1" customHeight="1" x14ac:dyDescent="0.15">
      <c r="A16" s="94">
        <v>10</v>
      </c>
      <c r="B16" s="95" t="s">
        <v>373</v>
      </c>
      <c r="C16" s="97" t="s">
        <v>374</v>
      </c>
      <c r="D16" s="94">
        <v>2</v>
      </c>
      <c r="E16" s="94" t="s">
        <v>15</v>
      </c>
      <c r="F16" s="94">
        <v>99</v>
      </c>
      <c r="G16" s="94">
        <f t="shared" si="1"/>
        <v>198</v>
      </c>
      <c r="H16" s="94"/>
    </row>
    <row r="17" spans="1:8" ht="78" customHeight="1" x14ac:dyDescent="0.15">
      <c r="A17" s="94">
        <v>11</v>
      </c>
      <c r="B17" s="95" t="s">
        <v>375</v>
      </c>
      <c r="C17" s="95" t="s">
        <v>376</v>
      </c>
      <c r="D17" s="94">
        <v>2</v>
      </c>
      <c r="E17" s="94" t="s">
        <v>15</v>
      </c>
      <c r="F17" s="94">
        <v>22</v>
      </c>
      <c r="G17" s="94">
        <f t="shared" si="1"/>
        <v>44</v>
      </c>
      <c r="H17" s="94"/>
    </row>
    <row r="18" spans="1:8" ht="117" customHeight="1" x14ac:dyDescent="0.15">
      <c r="A18" s="94">
        <v>12</v>
      </c>
      <c r="B18" s="95" t="s">
        <v>377</v>
      </c>
      <c r="C18" s="95" t="s">
        <v>378</v>
      </c>
      <c r="D18" s="94">
        <v>2</v>
      </c>
      <c r="E18" s="94" t="s">
        <v>358</v>
      </c>
      <c r="F18" s="94">
        <v>159</v>
      </c>
      <c r="G18" s="94">
        <f t="shared" si="1"/>
        <v>318</v>
      </c>
      <c r="H18" s="94"/>
    </row>
    <row r="19" spans="1:8" ht="84.95" customHeight="1" x14ac:dyDescent="0.15">
      <c r="A19" s="94">
        <v>13</v>
      </c>
      <c r="B19" s="95" t="s">
        <v>379</v>
      </c>
      <c r="C19" s="95" t="s">
        <v>380</v>
      </c>
      <c r="D19" s="94">
        <v>1</v>
      </c>
      <c r="E19" s="94" t="s">
        <v>358</v>
      </c>
      <c r="F19" s="94">
        <v>60</v>
      </c>
      <c r="G19" s="94">
        <f t="shared" si="1"/>
        <v>60</v>
      </c>
      <c r="H19" s="94"/>
    </row>
    <row r="20" spans="1:8" ht="84" customHeight="1" x14ac:dyDescent="0.15">
      <c r="A20" s="94">
        <v>14</v>
      </c>
      <c r="B20" s="95" t="s">
        <v>381</v>
      </c>
      <c r="C20" s="95" t="s">
        <v>382</v>
      </c>
      <c r="D20" s="94">
        <v>2</v>
      </c>
      <c r="E20" s="94" t="s">
        <v>358</v>
      </c>
      <c r="F20" s="94">
        <v>75</v>
      </c>
      <c r="G20" s="94">
        <f t="shared" si="1"/>
        <v>150</v>
      </c>
      <c r="H20" s="94"/>
    </row>
    <row r="21" spans="1:8" ht="66.95" customHeight="1" x14ac:dyDescent="0.15">
      <c r="A21" s="94">
        <v>15</v>
      </c>
      <c r="B21" s="95" t="s">
        <v>383</v>
      </c>
      <c r="C21" s="97" t="s">
        <v>384</v>
      </c>
      <c r="D21" s="94">
        <v>2</v>
      </c>
      <c r="E21" s="94" t="s">
        <v>15</v>
      </c>
      <c r="F21" s="94">
        <v>174</v>
      </c>
      <c r="G21" s="94">
        <f t="shared" si="1"/>
        <v>348</v>
      </c>
      <c r="H21" s="94"/>
    </row>
    <row r="22" spans="1:8" ht="66.95" customHeight="1" x14ac:dyDescent="0.15">
      <c r="A22" s="94"/>
      <c r="B22" s="95" t="s">
        <v>859</v>
      </c>
      <c r="C22" s="97" t="s">
        <v>858</v>
      </c>
      <c r="D22" s="94">
        <v>3</v>
      </c>
      <c r="E22" s="94" t="s">
        <v>15</v>
      </c>
      <c r="F22" s="94">
        <v>1260</v>
      </c>
      <c r="G22" s="94">
        <f t="shared" si="1"/>
        <v>3780</v>
      </c>
      <c r="H22" s="94"/>
    </row>
    <row r="23" spans="1:8" ht="45" customHeight="1" x14ac:dyDescent="0.15">
      <c r="A23" s="94">
        <v>16</v>
      </c>
      <c r="B23" s="95" t="s">
        <v>860</v>
      </c>
      <c r="C23" s="95" t="s">
        <v>858</v>
      </c>
      <c r="D23" s="94">
        <v>3</v>
      </c>
      <c r="E23" s="94" t="s">
        <v>15</v>
      </c>
      <c r="F23" s="94">
        <v>1580</v>
      </c>
      <c r="G23" s="94">
        <f t="shared" si="1"/>
        <v>4740</v>
      </c>
      <c r="H23" s="94"/>
    </row>
    <row r="24" spans="1:8" ht="45" customHeight="1" x14ac:dyDescent="0.15">
      <c r="A24" s="94">
        <v>17</v>
      </c>
      <c r="B24" s="95" t="s">
        <v>861</v>
      </c>
      <c r="C24" s="95" t="s">
        <v>858</v>
      </c>
      <c r="D24" s="94">
        <v>3</v>
      </c>
      <c r="E24" s="94" t="s">
        <v>15</v>
      </c>
      <c r="F24" s="94">
        <v>1782</v>
      </c>
      <c r="G24" s="94">
        <f t="shared" si="1"/>
        <v>5346</v>
      </c>
      <c r="H24" s="94"/>
    </row>
    <row r="25" spans="1:8" ht="42.95" customHeight="1" x14ac:dyDescent="0.15">
      <c r="A25" s="94">
        <v>18</v>
      </c>
      <c r="B25" s="95" t="s">
        <v>862</v>
      </c>
      <c r="C25" s="95" t="s">
        <v>863</v>
      </c>
      <c r="D25" s="94">
        <v>1</v>
      </c>
      <c r="E25" s="94" t="s">
        <v>38</v>
      </c>
      <c r="F25" s="94">
        <v>1620</v>
      </c>
      <c r="G25" s="94">
        <f t="shared" si="1"/>
        <v>1620</v>
      </c>
      <c r="H25" s="94"/>
    </row>
    <row r="26" spans="1:8" ht="42.95" customHeight="1" x14ac:dyDescent="0.15">
      <c r="A26" s="94">
        <v>19</v>
      </c>
      <c r="B26" s="95" t="s">
        <v>864</v>
      </c>
      <c r="C26" s="95" t="s">
        <v>863</v>
      </c>
      <c r="D26" s="94">
        <v>1</v>
      </c>
      <c r="E26" s="94" t="s">
        <v>38</v>
      </c>
      <c r="F26" s="94">
        <v>1620</v>
      </c>
      <c r="G26" s="94">
        <f t="shared" si="1"/>
        <v>1620</v>
      </c>
      <c r="H26" s="94"/>
    </row>
    <row r="27" spans="1:8" ht="42.95" customHeight="1" x14ac:dyDescent="0.15">
      <c r="A27" s="94">
        <v>20</v>
      </c>
      <c r="B27" s="95" t="s">
        <v>865</v>
      </c>
      <c r="C27" s="95" t="s">
        <v>863</v>
      </c>
      <c r="D27" s="94">
        <v>1</v>
      </c>
      <c r="E27" s="94" t="s">
        <v>38</v>
      </c>
      <c r="F27" s="94">
        <v>1620</v>
      </c>
      <c r="G27" s="94">
        <f t="shared" si="1"/>
        <v>1620</v>
      </c>
      <c r="H27" s="94"/>
    </row>
    <row r="28" spans="1:8" ht="38.1" customHeight="1" x14ac:dyDescent="0.15">
      <c r="A28" s="94">
        <v>21</v>
      </c>
      <c r="B28" s="95" t="s">
        <v>866</v>
      </c>
      <c r="C28" s="95" t="s">
        <v>863</v>
      </c>
      <c r="D28" s="94">
        <v>1</v>
      </c>
      <c r="E28" s="94" t="s">
        <v>38</v>
      </c>
      <c r="F28" s="94">
        <v>1620</v>
      </c>
      <c r="G28" s="94">
        <f t="shared" si="1"/>
        <v>1620</v>
      </c>
      <c r="H28" s="94"/>
    </row>
    <row r="29" spans="1:8" ht="39" customHeight="1" x14ac:dyDescent="0.15">
      <c r="A29" s="94">
        <v>22</v>
      </c>
      <c r="B29" s="95" t="s">
        <v>867</v>
      </c>
      <c r="C29" s="95" t="s">
        <v>863</v>
      </c>
      <c r="D29" s="94">
        <v>1</v>
      </c>
      <c r="E29" s="94" t="s">
        <v>38</v>
      </c>
      <c r="F29" s="94">
        <v>1620</v>
      </c>
      <c r="G29" s="94">
        <f t="shared" si="1"/>
        <v>1620</v>
      </c>
      <c r="H29" s="94"/>
    </row>
    <row r="30" spans="1:8" ht="42.95" customHeight="1" x14ac:dyDescent="0.15">
      <c r="A30" s="94">
        <v>23</v>
      </c>
      <c r="B30" s="95" t="s">
        <v>868</v>
      </c>
      <c r="C30" s="95" t="s">
        <v>863</v>
      </c>
      <c r="D30" s="94">
        <v>1</v>
      </c>
      <c r="E30" s="94" t="s">
        <v>38</v>
      </c>
      <c r="F30" s="94">
        <v>1620</v>
      </c>
      <c r="G30" s="94">
        <f t="shared" si="1"/>
        <v>1620</v>
      </c>
      <c r="H30" s="94"/>
    </row>
    <row r="31" spans="1:8" ht="42.95" customHeight="1" x14ac:dyDescent="0.15">
      <c r="A31" s="94">
        <v>24</v>
      </c>
      <c r="B31" s="95" t="s">
        <v>869</v>
      </c>
      <c r="C31" s="95" t="s">
        <v>863</v>
      </c>
      <c r="D31" s="94">
        <v>1</v>
      </c>
      <c r="E31" s="94" t="s">
        <v>38</v>
      </c>
      <c r="F31" s="94">
        <v>1620</v>
      </c>
      <c r="G31" s="94">
        <f t="shared" si="1"/>
        <v>1620</v>
      </c>
      <c r="H31" s="94"/>
    </row>
    <row r="32" spans="1:8" ht="39.950000000000003" customHeight="1" x14ac:dyDescent="0.15">
      <c r="A32" s="94">
        <v>25</v>
      </c>
      <c r="B32" s="95" t="s">
        <v>870</v>
      </c>
      <c r="C32" s="95" t="s">
        <v>863</v>
      </c>
      <c r="D32" s="94">
        <v>1</v>
      </c>
      <c r="E32" s="94" t="s">
        <v>38</v>
      </c>
      <c r="F32" s="94">
        <v>1620</v>
      </c>
      <c r="G32" s="94">
        <f t="shared" si="1"/>
        <v>1620</v>
      </c>
      <c r="H32" s="94"/>
    </row>
    <row r="33" spans="1:8" ht="38.1" customHeight="1" x14ac:dyDescent="0.15">
      <c r="A33" s="94">
        <v>26</v>
      </c>
      <c r="B33" s="95" t="s">
        <v>871</v>
      </c>
      <c r="C33" s="95" t="s">
        <v>863</v>
      </c>
      <c r="D33" s="94">
        <v>1</v>
      </c>
      <c r="E33" s="94" t="s">
        <v>38</v>
      </c>
      <c r="F33" s="94">
        <v>1620</v>
      </c>
      <c r="G33" s="94">
        <f t="shared" si="1"/>
        <v>1620</v>
      </c>
      <c r="H33" s="94"/>
    </row>
    <row r="34" spans="1:8" ht="38.1" customHeight="1" x14ac:dyDescent="0.15">
      <c r="A34" s="94">
        <v>27</v>
      </c>
      <c r="B34" s="95" t="s">
        <v>872</v>
      </c>
      <c r="C34" s="95" t="s">
        <v>863</v>
      </c>
      <c r="D34" s="94">
        <v>1</v>
      </c>
      <c r="E34" s="94" t="s">
        <v>38</v>
      </c>
      <c r="F34" s="94">
        <v>1620</v>
      </c>
      <c r="G34" s="94">
        <f t="shared" si="1"/>
        <v>1620</v>
      </c>
      <c r="H34" s="94"/>
    </row>
    <row r="35" spans="1:8" ht="38.1" customHeight="1" x14ac:dyDescent="0.15">
      <c r="A35" s="94">
        <v>28</v>
      </c>
      <c r="B35" s="95" t="s">
        <v>873</v>
      </c>
      <c r="C35" s="95" t="s">
        <v>863</v>
      </c>
      <c r="D35" s="94">
        <v>1</v>
      </c>
      <c r="E35" s="94" t="s">
        <v>38</v>
      </c>
      <c r="F35" s="94">
        <v>1620</v>
      </c>
      <c r="G35" s="94">
        <f t="shared" si="1"/>
        <v>1620</v>
      </c>
      <c r="H35" s="94"/>
    </row>
    <row r="36" spans="1:8" ht="33.950000000000003" customHeight="1" x14ac:dyDescent="0.15">
      <c r="A36" s="94"/>
      <c r="B36" s="95" t="s">
        <v>874</v>
      </c>
      <c r="C36" s="95" t="s">
        <v>863</v>
      </c>
      <c r="D36" s="94">
        <v>1</v>
      </c>
      <c r="E36" s="94" t="s">
        <v>38</v>
      </c>
      <c r="F36" s="94">
        <v>1620</v>
      </c>
      <c r="G36" s="94">
        <f t="shared" si="1"/>
        <v>1620</v>
      </c>
      <c r="H36" s="94"/>
    </row>
    <row r="37" spans="1:8" ht="33.950000000000003" customHeight="1" x14ac:dyDescent="0.15">
      <c r="A37" s="94"/>
      <c r="B37" s="95" t="s">
        <v>875</v>
      </c>
      <c r="C37" s="95" t="s">
        <v>863</v>
      </c>
      <c r="D37" s="94">
        <v>1</v>
      </c>
      <c r="E37" s="94" t="s">
        <v>38</v>
      </c>
      <c r="F37" s="94">
        <v>1620</v>
      </c>
      <c r="G37" s="94">
        <f t="shared" si="1"/>
        <v>1620</v>
      </c>
      <c r="H37" s="94"/>
    </row>
    <row r="38" spans="1:8" ht="99.95" customHeight="1" x14ac:dyDescent="0.15">
      <c r="A38" s="94">
        <v>29</v>
      </c>
      <c r="B38" s="95" t="s">
        <v>385</v>
      </c>
      <c r="C38" s="99" t="s">
        <v>386</v>
      </c>
      <c r="D38" s="94">
        <v>1</v>
      </c>
      <c r="E38" s="94" t="s">
        <v>358</v>
      </c>
      <c r="F38" s="94">
        <v>1149</v>
      </c>
      <c r="G38" s="94">
        <f t="shared" si="1"/>
        <v>1149</v>
      </c>
      <c r="H38" s="94"/>
    </row>
    <row r="39" spans="1:8" ht="99.95" customHeight="1" x14ac:dyDescent="0.15">
      <c r="A39" s="94">
        <v>30</v>
      </c>
      <c r="B39" s="95" t="s">
        <v>387</v>
      </c>
      <c r="C39" s="99" t="s">
        <v>388</v>
      </c>
      <c r="D39" s="94">
        <v>1</v>
      </c>
      <c r="E39" s="94" t="s">
        <v>358</v>
      </c>
      <c r="F39" s="94">
        <v>1299</v>
      </c>
      <c r="G39" s="94">
        <f t="shared" si="1"/>
        <v>1299</v>
      </c>
      <c r="H39" s="94"/>
    </row>
    <row r="40" spans="1:8" ht="99.95" customHeight="1" x14ac:dyDescent="0.15">
      <c r="A40" s="94">
        <v>31</v>
      </c>
      <c r="B40" s="95" t="s">
        <v>389</v>
      </c>
      <c r="C40" s="99" t="s">
        <v>390</v>
      </c>
      <c r="D40" s="94">
        <v>1</v>
      </c>
      <c r="E40" s="94" t="s">
        <v>358</v>
      </c>
      <c r="F40" s="94">
        <v>300</v>
      </c>
      <c r="G40" s="94">
        <f t="shared" si="1"/>
        <v>300</v>
      </c>
      <c r="H40" s="94"/>
    </row>
    <row r="41" spans="1:8" ht="23.25" customHeight="1" x14ac:dyDescent="0.15">
      <c r="A41" s="144" t="s">
        <v>876</v>
      </c>
      <c r="B41" s="144"/>
      <c r="C41" s="31">
        <f>E41</f>
        <v>111881</v>
      </c>
      <c r="D41" s="31"/>
      <c r="E41" s="145">
        <f>SUM(G3:G40)</f>
        <v>111881</v>
      </c>
      <c r="F41" s="145"/>
      <c r="G41" s="145"/>
      <c r="H41" s="145"/>
    </row>
  </sheetData>
  <mergeCells count="3">
    <mergeCell ref="A1:H1"/>
    <mergeCell ref="A41:B41"/>
    <mergeCell ref="E41:H41"/>
  </mergeCells>
  <phoneticPr fontId="24" type="noConversion"/>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6"/>
  <sheetViews>
    <sheetView topLeftCell="A31" workbookViewId="0">
      <selection activeCell="J54" sqref="J54"/>
    </sheetView>
  </sheetViews>
  <sheetFormatPr defaultColWidth="9" defaultRowHeight="13.5" x14ac:dyDescent="0.15"/>
  <cols>
    <col min="1" max="1" width="4.75" style="24" customWidth="1"/>
    <col min="2" max="2" width="9.25" style="23" customWidth="1"/>
    <col min="3" max="3" width="100.625" style="23" customWidth="1"/>
    <col min="4" max="7" width="6.625" style="24" customWidth="1"/>
    <col min="8" max="8" width="29.375" style="23" customWidth="1"/>
    <col min="9" max="16384" width="9" style="23"/>
  </cols>
  <sheetData>
    <row r="1" spans="1:8" ht="24.95" customHeight="1" x14ac:dyDescent="0.15">
      <c r="A1" s="122" t="s">
        <v>391</v>
      </c>
      <c r="B1" s="122"/>
      <c r="C1" s="122"/>
      <c r="D1" s="122"/>
      <c r="E1" s="122"/>
      <c r="F1" s="122"/>
      <c r="G1" s="122"/>
      <c r="H1" s="122"/>
    </row>
    <row r="2" spans="1:8" ht="35.1" customHeight="1" x14ac:dyDescent="0.15">
      <c r="A2" s="25" t="s">
        <v>1</v>
      </c>
      <c r="B2" s="25" t="s">
        <v>24</v>
      </c>
      <c r="C2" s="25" t="s">
        <v>25</v>
      </c>
      <c r="D2" s="25" t="s">
        <v>4</v>
      </c>
      <c r="E2" s="25" t="s">
        <v>3</v>
      </c>
      <c r="F2" s="25" t="s">
        <v>26</v>
      </c>
      <c r="G2" s="25" t="s">
        <v>27</v>
      </c>
      <c r="H2" s="25" t="s">
        <v>28</v>
      </c>
    </row>
    <row r="3" spans="1:8" ht="183" customHeight="1" x14ac:dyDescent="0.15">
      <c r="A3" s="26">
        <f>ROW()-2</f>
        <v>1</v>
      </c>
      <c r="B3" s="26" t="s">
        <v>392</v>
      </c>
      <c r="C3" s="27" t="s">
        <v>393</v>
      </c>
      <c r="D3" s="28">
        <v>26</v>
      </c>
      <c r="E3" s="28" t="s">
        <v>59</v>
      </c>
      <c r="F3" s="28">
        <v>1160</v>
      </c>
      <c r="G3" s="28">
        <f>F3*D3</f>
        <v>30160</v>
      </c>
      <c r="H3" s="29"/>
    </row>
    <row r="4" spans="1:8" ht="27" x14ac:dyDescent="0.15">
      <c r="A4" s="26">
        <f>ROW()-2</f>
        <v>2</v>
      </c>
      <c r="B4" s="26" t="s">
        <v>48</v>
      </c>
      <c r="C4" s="30" t="s">
        <v>49</v>
      </c>
      <c r="D4" s="26">
        <v>1</v>
      </c>
      <c r="E4" s="26" t="s">
        <v>47</v>
      </c>
      <c r="F4" s="26">
        <v>1000</v>
      </c>
      <c r="G4" s="28">
        <f>F4*D4</f>
        <v>1000</v>
      </c>
      <c r="H4" s="29"/>
    </row>
    <row r="5" spans="1:8" ht="30" customHeight="1" x14ac:dyDescent="0.15">
      <c r="A5" s="137" t="s">
        <v>55</v>
      </c>
      <c r="B5" s="138"/>
      <c r="C5" s="138"/>
      <c r="D5" s="138"/>
      <c r="E5" s="138"/>
      <c r="F5" s="138"/>
      <c r="G5" s="139"/>
      <c r="H5" s="53" t="s">
        <v>56</v>
      </c>
    </row>
    <row r="6" spans="1:8" ht="40.5" x14ac:dyDescent="0.15">
      <c r="A6" s="26">
        <v>1</v>
      </c>
      <c r="B6" s="54" t="s">
        <v>57</v>
      </c>
      <c r="C6" s="55" t="s">
        <v>58</v>
      </c>
      <c r="D6" s="56">
        <v>1</v>
      </c>
      <c r="E6" s="54" t="s">
        <v>59</v>
      </c>
      <c r="F6" s="56">
        <v>3600</v>
      </c>
      <c r="G6" s="28">
        <f t="shared" ref="G6:G35" si="0">D6*F6</f>
        <v>3600</v>
      </c>
      <c r="H6" s="57" t="s">
        <v>60</v>
      </c>
    </row>
    <row r="7" spans="1:8" ht="67.5" x14ac:dyDescent="0.15">
      <c r="A7" s="26">
        <v>2</v>
      </c>
      <c r="B7" s="54" t="s">
        <v>61</v>
      </c>
      <c r="C7" s="55" t="s">
        <v>394</v>
      </c>
      <c r="D7" s="56">
        <v>2</v>
      </c>
      <c r="E7" s="54" t="s">
        <v>63</v>
      </c>
      <c r="F7" s="56">
        <v>1100</v>
      </c>
      <c r="G7" s="28">
        <f t="shared" si="0"/>
        <v>2200</v>
      </c>
      <c r="H7" s="57" t="s">
        <v>64</v>
      </c>
    </row>
    <row r="8" spans="1:8" ht="40.5" x14ac:dyDescent="0.15">
      <c r="A8" s="26">
        <v>3</v>
      </c>
      <c r="B8" s="54" t="s">
        <v>277</v>
      </c>
      <c r="C8" s="55" t="s">
        <v>278</v>
      </c>
      <c r="D8" s="56">
        <v>1</v>
      </c>
      <c r="E8" s="54" t="s">
        <v>63</v>
      </c>
      <c r="F8" s="56">
        <v>180</v>
      </c>
      <c r="G8" s="28">
        <f t="shared" si="0"/>
        <v>180</v>
      </c>
      <c r="H8" s="57" t="s">
        <v>279</v>
      </c>
    </row>
    <row r="9" spans="1:8" ht="67.5" x14ac:dyDescent="0.15">
      <c r="A9" s="26">
        <v>4</v>
      </c>
      <c r="B9" s="54" t="s">
        <v>65</v>
      </c>
      <c r="C9" s="55" t="s">
        <v>66</v>
      </c>
      <c r="D9" s="56">
        <v>1</v>
      </c>
      <c r="E9" s="54" t="s">
        <v>15</v>
      </c>
      <c r="F9" s="56">
        <v>2000</v>
      </c>
      <c r="G9" s="28">
        <f t="shared" si="0"/>
        <v>2000</v>
      </c>
      <c r="H9" s="57" t="s">
        <v>67</v>
      </c>
    </row>
    <row r="10" spans="1:8" ht="40.5" x14ac:dyDescent="0.15">
      <c r="A10" s="26">
        <v>5</v>
      </c>
      <c r="B10" s="54" t="s">
        <v>68</v>
      </c>
      <c r="C10" s="55" t="s">
        <v>69</v>
      </c>
      <c r="D10" s="56">
        <v>1</v>
      </c>
      <c r="E10" s="54" t="s">
        <v>15</v>
      </c>
      <c r="F10" s="56">
        <v>150</v>
      </c>
      <c r="G10" s="28">
        <f t="shared" si="0"/>
        <v>150</v>
      </c>
      <c r="H10" s="57" t="s">
        <v>69</v>
      </c>
    </row>
    <row r="11" spans="1:8" x14ac:dyDescent="0.15">
      <c r="A11" s="26">
        <v>6</v>
      </c>
      <c r="B11" s="54" t="s">
        <v>70</v>
      </c>
      <c r="C11" s="55" t="s">
        <v>71</v>
      </c>
      <c r="D11" s="56">
        <v>1</v>
      </c>
      <c r="E11" s="54" t="s">
        <v>63</v>
      </c>
      <c r="F11" s="56">
        <v>290</v>
      </c>
      <c r="G11" s="28">
        <f t="shared" si="0"/>
        <v>290</v>
      </c>
      <c r="H11" s="57" t="s">
        <v>72</v>
      </c>
    </row>
    <row r="12" spans="1:8" ht="27" x14ac:dyDescent="0.15">
      <c r="A12" s="26">
        <v>7</v>
      </c>
      <c r="B12" s="54" t="s">
        <v>73</v>
      </c>
      <c r="C12" s="55" t="s">
        <v>74</v>
      </c>
      <c r="D12" s="56">
        <v>1</v>
      </c>
      <c r="E12" s="54" t="s">
        <v>15</v>
      </c>
      <c r="F12" s="56">
        <v>40</v>
      </c>
      <c r="G12" s="28">
        <f t="shared" si="0"/>
        <v>40</v>
      </c>
      <c r="H12" s="57" t="s">
        <v>75</v>
      </c>
    </row>
    <row r="13" spans="1:8" ht="40.5" x14ac:dyDescent="0.15">
      <c r="A13" s="26">
        <v>8</v>
      </c>
      <c r="B13" s="54" t="s">
        <v>126</v>
      </c>
      <c r="C13" s="55" t="s">
        <v>127</v>
      </c>
      <c r="D13" s="56">
        <v>1</v>
      </c>
      <c r="E13" s="54" t="s">
        <v>63</v>
      </c>
      <c r="F13" s="56">
        <v>1250</v>
      </c>
      <c r="G13" s="28">
        <f t="shared" si="0"/>
        <v>1250</v>
      </c>
      <c r="H13" s="57" t="s">
        <v>395</v>
      </c>
    </row>
    <row r="14" spans="1:8" ht="94.5" x14ac:dyDescent="0.15">
      <c r="A14" s="26">
        <v>9</v>
      </c>
      <c r="B14" s="54" t="s">
        <v>76</v>
      </c>
      <c r="C14" s="55" t="s">
        <v>77</v>
      </c>
      <c r="D14" s="56">
        <v>1</v>
      </c>
      <c r="E14" s="54" t="s">
        <v>63</v>
      </c>
      <c r="F14" s="56">
        <v>680</v>
      </c>
      <c r="G14" s="28">
        <f t="shared" si="0"/>
        <v>680</v>
      </c>
      <c r="H14" s="57" t="s">
        <v>396</v>
      </c>
    </row>
    <row r="15" spans="1:8" ht="40.5" x14ac:dyDescent="0.15">
      <c r="A15" s="26">
        <v>10</v>
      </c>
      <c r="B15" s="54" t="s">
        <v>129</v>
      </c>
      <c r="C15" s="55" t="s">
        <v>130</v>
      </c>
      <c r="D15" s="56">
        <v>1</v>
      </c>
      <c r="E15" s="54" t="s">
        <v>63</v>
      </c>
      <c r="F15" s="56">
        <v>860</v>
      </c>
      <c r="G15" s="28">
        <f t="shared" si="0"/>
        <v>860</v>
      </c>
      <c r="H15" s="57" t="s">
        <v>397</v>
      </c>
    </row>
    <row r="16" spans="1:8" ht="94.5" x14ac:dyDescent="0.15">
      <c r="A16" s="26">
        <v>11</v>
      </c>
      <c r="B16" s="54" t="s">
        <v>289</v>
      </c>
      <c r="C16" s="55" t="s">
        <v>290</v>
      </c>
      <c r="D16" s="56">
        <v>1</v>
      </c>
      <c r="E16" s="54" t="s">
        <v>63</v>
      </c>
      <c r="F16" s="56">
        <v>1400</v>
      </c>
      <c r="G16" s="28">
        <f t="shared" si="0"/>
        <v>1400</v>
      </c>
      <c r="H16" s="57" t="s">
        <v>398</v>
      </c>
    </row>
    <row r="17" spans="1:8" ht="54" x14ac:dyDescent="0.15">
      <c r="A17" s="26">
        <v>13</v>
      </c>
      <c r="B17" s="54" t="s">
        <v>295</v>
      </c>
      <c r="C17" s="55" t="s">
        <v>296</v>
      </c>
      <c r="D17" s="56">
        <v>1</v>
      </c>
      <c r="E17" s="54" t="s">
        <v>63</v>
      </c>
      <c r="F17" s="56">
        <v>2800</v>
      </c>
      <c r="G17" s="28">
        <f t="shared" si="0"/>
        <v>2800</v>
      </c>
      <c r="H17" s="57" t="s">
        <v>400</v>
      </c>
    </row>
    <row r="18" spans="1:8" ht="94.5" x14ac:dyDescent="0.15">
      <c r="A18" s="26">
        <v>14</v>
      </c>
      <c r="B18" s="54" t="s">
        <v>301</v>
      </c>
      <c r="C18" s="55" t="s">
        <v>302</v>
      </c>
      <c r="D18" s="56">
        <v>1</v>
      </c>
      <c r="E18" s="54" t="s">
        <v>63</v>
      </c>
      <c r="F18" s="56">
        <v>2200</v>
      </c>
      <c r="G18" s="28">
        <f t="shared" si="0"/>
        <v>2200</v>
      </c>
      <c r="H18" s="57" t="s">
        <v>401</v>
      </c>
    </row>
    <row r="19" spans="1:8" ht="54" x14ac:dyDescent="0.15">
      <c r="A19" s="26">
        <v>15</v>
      </c>
      <c r="B19" s="54" t="s">
        <v>304</v>
      </c>
      <c r="C19" s="55" t="s">
        <v>305</v>
      </c>
      <c r="D19" s="56">
        <v>1</v>
      </c>
      <c r="E19" s="54" t="s">
        <v>63</v>
      </c>
      <c r="F19" s="56">
        <v>4450</v>
      </c>
      <c r="G19" s="28">
        <f t="shared" si="0"/>
        <v>4450</v>
      </c>
      <c r="H19" s="57" t="s">
        <v>402</v>
      </c>
    </row>
    <row r="20" spans="1:8" ht="27" x14ac:dyDescent="0.15">
      <c r="A20" s="26">
        <v>16</v>
      </c>
      <c r="B20" s="54" t="s">
        <v>307</v>
      </c>
      <c r="C20" s="55" t="s">
        <v>308</v>
      </c>
      <c r="D20" s="56">
        <v>1</v>
      </c>
      <c r="E20" s="54" t="s">
        <v>63</v>
      </c>
      <c r="F20" s="56">
        <v>700</v>
      </c>
      <c r="G20" s="28">
        <f t="shared" si="0"/>
        <v>700</v>
      </c>
      <c r="H20" s="57" t="s">
        <v>403</v>
      </c>
    </row>
    <row r="21" spans="1:8" ht="67.5" x14ac:dyDescent="0.15">
      <c r="A21" s="26">
        <v>17</v>
      </c>
      <c r="B21" s="54" t="s">
        <v>310</v>
      </c>
      <c r="C21" s="55" t="s">
        <v>311</v>
      </c>
      <c r="D21" s="56">
        <v>1</v>
      </c>
      <c r="E21" s="54" t="s">
        <v>63</v>
      </c>
      <c r="F21" s="56">
        <v>3220</v>
      </c>
      <c r="G21" s="28">
        <f t="shared" si="0"/>
        <v>3220</v>
      </c>
      <c r="H21" s="57" t="s">
        <v>404</v>
      </c>
    </row>
    <row r="22" spans="1:8" ht="27" x14ac:dyDescent="0.15">
      <c r="A22" s="26">
        <v>18</v>
      </c>
      <c r="B22" s="54" t="s">
        <v>103</v>
      </c>
      <c r="C22" s="55" t="s">
        <v>104</v>
      </c>
      <c r="D22" s="56">
        <v>1</v>
      </c>
      <c r="E22" s="54" t="s">
        <v>63</v>
      </c>
      <c r="F22" s="56">
        <v>610</v>
      </c>
      <c r="G22" s="28">
        <f t="shared" si="0"/>
        <v>610</v>
      </c>
      <c r="H22" s="57" t="s">
        <v>405</v>
      </c>
    </row>
    <row r="23" spans="1:8" ht="27" x14ac:dyDescent="0.15">
      <c r="A23" s="26">
        <v>19</v>
      </c>
      <c r="B23" s="54" t="s">
        <v>406</v>
      </c>
      <c r="C23" s="55" t="s">
        <v>407</v>
      </c>
      <c r="D23" s="56">
        <v>1</v>
      </c>
      <c r="E23" s="54" t="s">
        <v>63</v>
      </c>
      <c r="F23" s="56">
        <v>1080</v>
      </c>
      <c r="G23" s="28">
        <f t="shared" si="0"/>
        <v>1080</v>
      </c>
      <c r="H23" s="57" t="s">
        <v>408</v>
      </c>
    </row>
    <row r="24" spans="1:8" ht="27" x14ac:dyDescent="0.15">
      <c r="A24" s="26">
        <v>20</v>
      </c>
      <c r="B24" s="54" t="s">
        <v>409</v>
      </c>
      <c r="C24" s="55" t="s">
        <v>410</v>
      </c>
      <c r="D24" s="56">
        <v>1</v>
      </c>
      <c r="E24" s="54" t="s">
        <v>63</v>
      </c>
      <c r="F24" s="56">
        <v>1600</v>
      </c>
      <c r="G24" s="28">
        <f t="shared" si="0"/>
        <v>1600</v>
      </c>
      <c r="H24" s="57" t="s">
        <v>411</v>
      </c>
    </row>
    <row r="25" spans="1:8" ht="40.5" x14ac:dyDescent="0.15">
      <c r="A25" s="26">
        <v>21</v>
      </c>
      <c r="B25" s="54" t="s">
        <v>412</v>
      </c>
      <c r="C25" s="55" t="s">
        <v>413</v>
      </c>
      <c r="D25" s="56">
        <v>1</v>
      </c>
      <c r="E25" s="54" t="s">
        <v>63</v>
      </c>
      <c r="F25" s="56">
        <v>2780</v>
      </c>
      <c r="G25" s="28">
        <f t="shared" si="0"/>
        <v>2780</v>
      </c>
      <c r="H25" s="57" t="s">
        <v>414</v>
      </c>
    </row>
    <row r="26" spans="1:8" ht="40.5" x14ac:dyDescent="0.15">
      <c r="A26" s="26">
        <v>22</v>
      </c>
      <c r="B26" s="54" t="s">
        <v>415</v>
      </c>
      <c r="C26" s="55" t="s">
        <v>416</v>
      </c>
      <c r="D26" s="56">
        <v>1</v>
      </c>
      <c r="E26" s="54" t="s">
        <v>63</v>
      </c>
      <c r="F26" s="56">
        <v>2200</v>
      </c>
      <c r="G26" s="28">
        <f t="shared" si="0"/>
        <v>2200</v>
      </c>
      <c r="H26" s="57" t="s">
        <v>417</v>
      </c>
    </row>
    <row r="27" spans="1:8" ht="40.5" x14ac:dyDescent="0.15">
      <c r="A27" s="26">
        <v>23</v>
      </c>
      <c r="B27" s="54" t="s">
        <v>418</v>
      </c>
      <c r="C27" s="55" t="s">
        <v>419</v>
      </c>
      <c r="D27" s="56">
        <v>1</v>
      </c>
      <c r="E27" s="54" t="s">
        <v>63</v>
      </c>
      <c r="F27" s="56">
        <v>1250</v>
      </c>
      <c r="G27" s="28">
        <f t="shared" si="0"/>
        <v>1250</v>
      </c>
      <c r="H27" s="57" t="s">
        <v>420</v>
      </c>
    </row>
    <row r="28" spans="1:8" ht="27" x14ac:dyDescent="0.15">
      <c r="A28" s="26">
        <v>24</v>
      </c>
      <c r="B28" s="54" t="s">
        <v>421</v>
      </c>
      <c r="C28" s="55" t="s">
        <v>422</v>
      </c>
      <c r="D28" s="56">
        <v>1</v>
      </c>
      <c r="E28" s="54" t="s">
        <v>63</v>
      </c>
      <c r="F28" s="56">
        <v>1380</v>
      </c>
      <c r="G28" s="28">
        <f t="shared" si="0"/>
        <v>1380</v>
      </c>
      <c r="H28" s="57" t="s">
        <v>423</v>
      </c>
    </row>
    <row r="29" spans="1:8" ht="40.5" x14ac:dyDescent="0.15">
      <c r="A29" s="26">
        <v>27</v>
      </c>
      <c r="B29" s="54" t="s">
        <v>338</v>
      </c>
      <c r="C29" s="55" t="s">
        <v>339</v>
      </c>
      <c r="D29" s="56">
        <v>1</v>
      </c>
      <c r="E29" s="54" t="s">
        <v>15</v>
      </c>
      <c r="F29" s="56">
        <v>580</v>
      </c>
      <c r="G29" s="28">
        <f t="shared" si="0"/>
        <v>580</v>
      </c>
      <c r="H29" s="57" t="s">
        <v>340</v>
      </c>
    </row>
    <row r="30" spans="1:8" ht="27" x14ac:dyDescent="0.15">
      <c r="A30" s="26">
        <v>28</v>
      </c>
      <c r="B30" s="54" t="s">
        <v>424</v>
      </c>
      <c r="C30" s="55" t="s">
        <v>425</v>
      </c>
      <c r="D30" s="56">
        <v>1</v>
      </c>
      <c r="E30" s="54" t="s">
        <v>15</v>
      </c>
      <c r="F30" s="56">
        <v>300</v>
      </c>
      <c r="G30" s="28">
        <f t="shared" si="0"/>
        <v>300</v>
      </c>
      <c r="H30" s="57" t="s">
        <v>426</v>
      </c>
    </row>
    <row r="31" spans="1:8" ht="27" x14ac:dyDescent="0.15">
      <c r="A31" s="26">
        <v>29</v>
      </c>
      <c r="B31" s="54" t="s">
        <v>427</v>
      </c>
      <c r="C31" s="55" t="s">
        <v>428</v>
      </c>
      <c r="D31" s="56">
        <v>2</v>
      </c>
      <c r="E31" s="54" t="s">
        <v>15</v>
      </c>
      <c r="F31" s="56">
        <v>160</v>
      </c>
      <c r="G31" s="28">
        <f t="shared" si="0"/>
        <v>320</v>
      </c>
      <c r="H31" s="57" t="s">
        <v>429</v>
      </c>
    </row>
    <row r="32" spans="1:8" ht="40.5" x14ac:dyDescent="0.15">
      <c r="A32" s="26">
        <v>30</v>
      </c>
      <c r="B32" s="54" t="s">
        <v>335</v>
      </c>
      <c r="C32" s="55" t="s">
        <v>430</v>
      </c>
      <c r="D32" s="56">
        <v>1</v>
      </c>
      <c r="E32" s="54" t="s">
        <v>15</v>
      </c>
      <c r="F32" s="56">
        <v>350</v>
      </c>
      <c r="G32" s="28">
        <f t="shared" si="0"/>
        <v>350</v>
      </c>
      <c r="H32" s="57" t="s">
        <v>337</v>
      </c>
    </row>
    <row r="33" spans="1:8" ht="121.5" x14ac:dyDescent="0.15">
      <c r="A33" s="26">
        <v>31</v>
      </c>
      <c r="B33" s="54" t="s">
        <v>344</v>
      </c>
      <c r="C33" s="55" t="s">
        <v>345</v>
      </c>
      <c r="D33" s="56">
        <v>1</v>
      </c>
      <c r="E33" s="54" t="s">
        <v>15</v>
      </c>
      <c r="F33" s="56">
        <v>5280</v>
      </c>
      <c r="G33" s="28">
        <f t="shared" si="0"/>
        <v>5280</v>
      </c>
      <c r="H33" s="57" t="s">
        <v>346</v>
      </c>
    </row>
    <row r="34" spans="1:8" ht="54" x14ac:dyDescent="0.15">
      <c r="A34" s="26">
        <v>32</v>
      </c>
      <c r="B34" s="54" t="s">
        <v>431</v>
      </c>
      <c r="C34" s="55" t="s">
        <v>432</v>
      </c>
      <c r="D34" s="56">
        <v>1</v>
      </c>
      <c r="E34" s="54" t="s">
        <v>15</v>
      </c>
      <c r="F34" s="56">
        <v>560</v>
      </c>
      <c r="G34" s="28">
        <f t="shared" si="0"/>
        <v>560</v>
      </c>
      <c r="H34" s="57" t="s">
        <v>433</v>
      </c>
    </row>
    <row r="35" spans="1:8" ht="40.5" x14ac:dyDescent="0.15">
      <c r="A35" s="26">
        <v>33</v>
      </c>
      <c r="B35" s="54" t="s">
        <v>434</v>
      </c>
      <c r="C35" s="55" t="s">
        <v>435</v>
      </c>
      <c r="D35" s="56">
        <v>1</v>
      </c>
      <c r="E35" s="54" t="s">
        <v>15</v>
      </c>
      <c r="F35" s="56">
        <v>200</v>
      </c>
      <c r="G35" s="28">
        <f t="shared" si="0"/>
        <v>200</v>
      </c>
      <c r="H35" s="57" t="s">
        <v>436</v>
      </c>
    </row>
    <row r="36" spans="1:8" ht="30" customHeight="1" x14ac:dyDescent="0.15">
      <c r="A36" s="137" t="s">
        <v>244</v>
      </c>
      <c r="B36" s="138"/>
      <c r="C36" s="138"/>
      <c r="D36" s="138"/>
      <c r="E36" s="138"/>
      <c r="F36" s="138"/>
      <c r="G36" s="139"/>
      <c r="H36" s="53" t="s">
        <v>56</v>
      </c>
    </row>
    <row r="37" spans="1:8" ht="67.5" x14ac:dyDescent="0.15">
      <c r="A37" s="26">
        <v>1</v>
      </c>
      <c r="B37" s="54" t="s">
        <v>61</v>
      </c>
      <c r="C37" s="55" t="s">
        <v>394</v>
      </c>
      <c r="D37" s="56">
        <v>8</v>
      </c>
      <c r="E37" s="54" t="s">
        <v>63</v>
      </c>
      <c r="F37" s="56">
        <v>1100</v>
      </c>
      <c r="G37" s="28">
        <f t="shared" ref="G37:G51" si="1">D37*F37</f>
        <v>8800</v>
      </c>
      <c r="H37" s="57" t="s">
        <v>64</v>
      </c>
    </row>
    <row r="38" spans="1:8" ht="40.5" x14ac:dyDescent="0.15">
      <c r="A38" s="26">
        <v>2</v>
      </c>
      <c r="B38" s="54" t="s">
        <v>277</v>
      </c>
      <c r="C38" s="55" t="s">
        <v>278</v>
      </c>
      <c r="D38" s="56">
        <v>8</v>
      </c>
      <c r="E38" s="54" t="s">
        <v>63</v>
      </c>
      <c r="F38" s="56">
        <v>180</v>
      </c>
      <c r="G38" s="28">
        <f t="shared" si="1"/>
        <v>1440</v>
      </c>
      <c r="H38" s="57" t="s">
        <v>279</v>
      </c>
    </row>
    <row r="39" spans="1:8" ht="24" customHeight="1" x14ac:dyDescent="0.15">
      <c r="A39" s="26">
        <v>3</v>
      </c>
      <c r="B39" s="54" t="s">
        <v>70</v>
      </c>
      <c r="C39" s="55" t="s">
        <v>71</v>
      </c>
      <c r="D39" s="56">
        <v>8</v>
      </c>
      <c r="E39" s="54" t="s">
        <v>63</v>
      </c>
      <c r="F39" s="56">
        <v>290</v>
      </c>
      <c r="G39" s="28">
        <f t="shared" si="1"/>
        <v>2320</v>
      </c>
      <c r="H39" s="57" t="s">
        <v>72</v>
      </c>
    </row>
    <row r="40" spans="1:8" ht="27" x14ac:dyDescent="0.15">
      <c r="A40" s="26">
        <v>4</v>
      </c>
      <c r="B40" s="54" t="s">
        <v>73</v>
      </c>
      <c r="C40" s="55" t="s">
        <v>74</v>
      </c>
      <c r="D40" s="56">
        <v>8</v>
      </c>
      <c r="E40" s="54" t="s">
        <v>15</v>
      </c>
      <c r="F40" s="56">
        <v>40</v>
      </c>
      <c r="G40" s="28">
        <f t="shared" si="1"/>
        <v>320</v>
      </c>
      <c r="H40" s="57" t="s">
        <v>75</v>
      </c>
    </row>
    <row r="41" spans="1:8" ht="40.5" x14ac:dyDescent="0.15">
      <c r="A41" s="26">
        <v>5</v>
      </c>
      <c r="B41" s="54" t="s">
        <v>126</v>
      </c>
      <c r="C41" s="55" t="s">
        <v>127</v>
      </c>
      <c r="D41" s="56">
        <v>4</v>
      </c>
      <c r="E41" s="54" t="s">
        <v>63</v>
      </c>
      <c r="F41" s="56">
        <v>1250</v>
      </c>
      <c r="G41" s="28">
        <f t="shared" si="1"/>
        <v>5000</v>
      </c>
      <c r="H41" s="57" t="s">
        <v>395</v>
      </c>
    </row>
    <row r="42" spans="1:8" ht="94.5" x14ac:dyDescent="0.15">
      <c r="A42" s="26">
        <v>6</v>
      </c>
      <c r="B42" s="54" t="s">
        <v>76</v>
      </c>
      <c r="C42" s="55" t="s">
        <v>77</v>
      </c>
      <c r="D42" s="56">
        <v>4</v>
      </c>
      <c r="E42" s="54" t="s">
        <v>63</v>
      </c>
      <c r="F42" s="56">
        <v>680</v>
      </c>
      <c r="G42" s="28">
        <f t="shared" si="1"/>
        <v>2720</v>
      </c>
      <c r="H42" s="57" t="s">
        <v>396</v>
      </c>
    </row>
    <row r="43" spans="1:8" ht="40.5" x14ac:dyDescent="0.15">
      <c r="A43" s="26">
        <v>7</v>
      </c>
      <c r="B43" s="54" t="s">
        <v>129</v>
      </c>
      <c r="C43" s="55" t="s">
        <v>130</v>
      </c>
      <c r="D43" s="56">
        <v>4</v>
      </c>
      <c r="E43" s="54" t="s">
        <v>63</v>
      </c>
      <c r="F43" s="56">
        <v>860</v>
      </c>
      <c r="G43" s="28">
        <f t="shared" si="1"/>
        <v>3440</v>
      </c>
      <c r="H43" s="57" t="s">
        <v>397</v>
      </c>
    </row>
    <row r="44" spans="1:8" ht="94.5" x14ac:dyDescent="0.15">
      <c r="A44" s="26">
        <v>8</v>
      </c>
      <c r="B44" s="54" t="s">
        <v>289</v>
      </c>
      <c r="C44" s="55" t="s">
        <v>290</v>
      </c>
      <c r="D44" s="56">
        <v>4</v>
      </c>
      <c r="E44" s="54" t="s">
        <v>63</v>
      </c>
      <c r="F44" s="56">
        <v>1400</v>
      </c>
      <c r="G44" s="28">
        <f t="shared" si="1"/>
        <v>5600</v>
      </c>
      <c r="H44" s="57" t="s">
        <v>398</v>
      </c>
    </row>
    <row r="45" spans="1:8" ht="27" x14ac:dyDescent="0.15">
      <c r="A45" s="26">
        <v>9</v>
      </c>
      <c r="B45" s="54" t="s">
        <v>292</v>
      </c>
      <c r="C45" s="55" t="s">
        <v>293</v>
      </c>
      <c r="D45" s="56">
        <v>4</v>
      </c>
      <c r="E45" s="54" t="s">
        <v>63</v>
      </c>
      <c r="F45" s="56">
        <v>1200</v>
      </c>
      <c r="G45" s="28">
        <f t="shared" si="1"/>
        <v>4800</v>
      </c>
      <c r="H45" s="57" t="s">
        <v>399</v>
      </c>
    </row>
    <row r="46" spans="1:8" ht="94.5" x14ac:dyDescent="0.15">
      <c r="A46" s="26">
        <v>10</v>
      </c>
      <c r="B46" s="54" t="s">
        <v>301</v>
      </c>
      <c r="C46" s="55" t="s">
        <v>302</v>
      </c>
      <c r="D46" s="56">
        <v>4</v>
      </c>
      <c r="E46" s="54" t="s">
        <v>63</v>
      </c>
      <c r="F46" s="56">
        <v>2200</v>
      </c>
      <c r="G46" s="28">
        <f t="shared" si="1"/>
        <v>8800</v>
      </c>
      <c r="H46" s="57" t="s">
        <v>401</v>
      </c>
    </row>
    <row r="47" spans="1:8" ht="54" x14ac:dyDescent="0.15">
      <c r="A47" s="26">
        <v>11</v>
      </c>
      <c r="B47" s="54" t="s">
        <v>304</v>
      </c>
      <c r="C47" s="55" t="s">
        <v>305</v>
      </c>
      <c r="D47" s="56">
        <v>4</v>
      </c>
      <c r="E47" s="54" t="s">
        <v>63</v>
      </c>
      <c r="F47" s="56">
        <v>4450</v>
      </c>
      <c r="G47" s="28">
        <f t="shared" si="1"/>
        <v>17800</v>
      </c>
      <c r="H47" s="57" t="s">
        <v>402</v>
      </c>
    </row>
    <row r="48" spans="1:8" ht="27" x14ac:dyDescent="0.15">
      <c r="A48" s="26">
        <v>12</v>
      </c>
      <c r="B48" s="54" t="s">
        <v>307</v>
      </c>
      <c r="C48" s="55" t="s">
        <v>308</v>
      </c>
      <c r="D48" s="56">
        <v>4</v>
      </c>
      <c r="E48" s="54" t="s">
        <v>63</v>
      </c>
      <c r="F48" s="56">
        <v>700</v>
      </c>
      <c r="G48" s="28">
        <f t="shared" si="1"/>
        <v>2800</v>
      </c>
      <c r="H48" s="57" t="s">
        <v>403</v>
      </c>
    </row>
    <row r="49" spans="1:8" ht="40.5" x14ac:dyDescent="0.15">
      <c r="A49" s="26">
        <v>13</v>
      </c>
      <c r="B49" s="54" t="s">
        <v>431</v>
      </c>
      <c r="C49" s="55" t="s">
        <v>437</v>
      </c>
      <c r="D49" s="56">
        <v>4</v>
      </c>
      <c r="E49" s="54" t="s">
        <v>15</v>
      </c>
      <c r="F49" s="56">
        <v>560</v>
      </c>
      <c r="G49" s="28">
        <f t="shared" si="1"/>
        <v>2240</v>
      </c>
      <c r="H49" s="57" t="s">
        <v>438</v>
      </c>
    </row>
    <row r="50" spans="1:8" ht="40.5" x14ac:dyDescent="0.15">
      <c r="A50" s="26">
        <v>14</v>
      </c>
      <c r="B50" s="54" t="s">
        <v>338</v>
      </c>
      <c r="C50" s="55" t="s">
        <v>339</v>
      </c>
      <c r="D50" s="56">
        <v>4</v>
      </c>
      <c r="E50" s="54" t="s">
        <v>15</v>
      </c>
      <c r="F50" s="56">
        <v>580</v>
      </c>
      <c r="G50" s="28">
        <f t="shared" si="1"/>
        <v>2320</v>
      </c>
      <c r="H50" s="57" t="s">
        <v>340</v>
      </c>
    </row>
    <row r="51" spans="1:8" ht="27" x14ac:dyDescent="0.15">
      <c r="A51" s="26">
        <v>15</v>
      </c>
      <c r="B51" s="54" t="s">
        <v>424</v>
      </c>
      <c r="C51" s="55" t="s">
        <v>425</v>
      </c>
      <c r="D51" s="56">
        <v>4</v>
      </c>
      <c r="E51" s="54" t="s">
        <v>15</v>
      </c>
      <c r="F51" s="56">
        <v>300</v>
      </c>
      <c r="G51" s="28">
        <f t="shared" si="1"/>
        <v>1200</v>
      </c>
      <c r="H51" s="57" t="s">
        <v>426</v>
      </c>
    </row>
    <row r="52" spans="1:8" ht="29.25" customHeight="1" x14ac:dyDescent="0.15">
      <c r="A52" s="152" t="s">
        <v>877</v>
      </c>
      <c r="B52" s="141"/>
      <c r="C52" s="141"/>
      <c r="D52" s="141"/>
      <c r="E52" s="141"/>
      <c r="F52" s="141"/>
      <c r="G52" s="142"/>
      <c r="H52" s="57"/>
    </row>
    <row r="53" spans="1:8" ht="318.75" customHeight="1" x14ac:dyDescent="0.15">
      <c r="A53" s="153">
        <v>1</v>
      </c>
      <c r="B53" s="153" t="s">
        <v>878</v>
      </c>
      <c r="C53" s="154" t="s">
        <v>879</v>
      </c>
      <c r="D53" s="153">
        <v>4</v>
      </c>
      <c r="E53" s="156" t="s">
        <v>880</v>
      </c>
      <c r="F53" s="56">
        <v>3600</v>
      </c>
      <c r="G53" s="28">
        <f>D53*F53</f>
        <v>14400</v>
      </c>
      <c r="H53" s="57"/>
    </row>
    <row r="54" spans="1:8" ht="30" customHeight="1" x14ac:dyDescent="0.15">
      <c r="A54" s="123" t="s">
        <v>50</v>
      </c>
      <c r="B54" s="124"/>
      <c r="C54" s="31">
        <f>E54</f>
        <v>159670</v>
      </c>
      <c r="D54" s="32"/>
      <c r="E54" s="125">
        <f>SUM(G3:G53)</f>
        <v>159670</v>
      </c>
      <c r="F54" s="126"/>
      <c r="G54" s="127"/>
      <c r="H54" s="33"/>
    </row>
    <row r="56" spans="1:8" x14ac:dyDescent="0.15">
      <c r="A56" s="34" t="s">
        <v>439</v>
      </c>
    </row>
  </sheetData>
  <mergeCells count="6">
    <mergeCell ref="A1:H1"/>
    <mergeCell ref="A5:G5"/>
    <mergeCell ref="A36:G36"/>
    <mergeCell ref="A54:B54"/>
    <mergeCell ref="E54:G54"/>
    <mergeCell ref="A52:G52"/>
  </mergeCells>
  <phoneticPr fontId="24" type="noConversion"/>
  <pageMargins left="0.75" right="0.75" top="1" bottom="1" header="0.5" footer="0.5"/>
  <pageSetup paperSize="9" scale="7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
  <sheetViews>
    <sheetView topLeftCell="A15" workbookViewId="0">
      <selection activeCell="N16" sqref="N16"/>
    </sheetView>
  </sheetViews>
  <sheetFormatPr defaultColWidth="9" defaultRowHeight="13.5" x14ac:dyDescent="0.15"/>
  <cols>
    <col min="1" max="1" width="4.75" style="24" customWidth="1"/>
    <col min="2" max="2" width="9.25" style="23" customWidth="1"/>
    <col min="3" max="3" width="100.625" style="23" customWidth="1"/>
    <col min="4" max="7" width="6.625" style="24" customWidth="1"/>
    <col min="8" max="8" width="25" style="23" customWidth="1"/>
    <col min="9" max="16384" width="9" style="23"/>
  </cols>
  <sheetData>
    <row r="1" spans="1:8" ht="24.95" customHeight="1" x14ac:dyDescent="0.15">
      <c r="A1" s="122" t="s">
        <v>440</v>
      </c>
      <c r="B1" s="122"/>
      <c r="C1" s="122"/>
      <c r="D1" s="122"/>
      <c r="E1" s="122"/>
      <c r="F1" s="122"/>
      <c r="G1" s="122"/>
      <c r="H1" s="122"/>
    </row>
    <row r="2" spans="1:8" ht="35.1" customHeight="1" x14ac:dyDescent="0.15">
      <c r="A2" s="25" t="s">
        <v>1</v>
      </c>
      <c r="B2" s="25" t="s">
        <v>24</v>
      </c>
      <c r="C2" s="25" t="s">
        <v>25</v>
      </c>
      <c r="D2" s="25" t="s">
        <v>4</v>
      </c>
      <c r="E2" s="25" t="s">
        <v>3</v>
      </c>
      <c r="F2" s="25" t="s">
        <v>26</v>
      </c>
      <c r="G2" s="25" t="s">
        <v>27</v>
      </c>
      <c r="H2" s="25" t="s">
        <v>28</v>
      </c>
    </row>
    <row r="3" spans="1:8" ht="408.95" customHeight="1" x14ac:dyDescent="0.15">
      <c r="A3" s="26">
        <f>ROW()-2</f>
        <v>1</v>
      </c>
      <c r="B3" s="52" t="s">
        <v>392</v>
      </c>
      <c r="C3" s="27" t="s">
        <v>393</v>
      </c>
      <c r="D3" s="28">
        <v>52</v>
      </c>
      <c r="E3" s="28" t="s">
        <v>59</v>
      </c>
      <c r="F3" s="28">
        <v>1160</v>
      </c>
      <c r="G3" s="28">
        <f>F3*D3</f>
        <v>60320</v>
      </c>
      <c r="H3" s="29"/>
    </row>
    <row r="4" spans="1:8" ht="30" customHeight="1" x14ac:dyDescent="0.15">
      <c r="A4" s="26">
        <f>ROW()-2</f>
        <v>2</v>
      </c>
      <c r="B4" s="29" t="s">
        <v>48</v>
      </c>
      <c r="C4" s="27" t="s">
        <v>49</v>
      </c>
      <c r="D4" s="28">
        <v>1</v>
      </c>
      <c r="E4" s="28" t="s">
        <v>47</v>
      </c>
      <c r="F4" s="28">
        <v>1000</v>
      </c>
      <c r="G4" s="28">
        <f>F4*D4</f>
        <v>1000</v>
      </c>
      <c r="H4" s="29"/>
    </row>
    <row r="5" spans="1:8" ht="30" customHeight="1" x14ac:dyDescent="0.15">
      <c r="A5" s="123" t="s">
        <v>50</v>
      </c>
      <c r="B5" s="124"/>
      <c r="C5" s="31">
        <f>E5</f>
        <v>61320</v>
      </c>
      <c r="D5" s="32"/>
      <c r="E5" s="125">
        <f>SUM(G3:G4)</f>
        <v>61320</v>
      </c>
      <c r="F5" s="126"/>
      <c r="G5" s="127"/>
      <c r="H5" s="33"/>
    </row>
    <row r="7" spans="1:8" x14ac:dyDescent="0.15">
      <c r="A7" s="34" t="s">
        <v>51</v>
      </c>
    </row>
  </sheetData>
  <mergeCells count="3">
    <mergeCell ref="A1:H1"/>
    <mergeCell ref="A5:B5"/>
    <mergeCell ref="E5:G5"/>
  </mergeCells>
  <phoneticPr fontId="24" type="noConversion"/>
  <pageMargins left="0.75" right="0.75" top="1" bottom="1" header="0.5" footer="0.5"/>
  <pageSetup paperSize="9" scale="75"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
  <sheetViews>
    <sheetView workbookViewId="0">
      <selection activeCell="L3" sqref="L3"/>
    </sheetView>
  </sheetViews>
  <sheetFormatPr defaultColWidth="9" defaultRowHeight="13.5" x14ac:dyDescent="0.15"/>
  <cols>
    <col min="1" max="1" width="4.75" style="36" customWidth="1"/>
    <col min="2" max="2" width="9.25" style="35" customWidth="1"/>
    <col min="3" max="3" width="100.625" style="35" customWidth="1"/>
    <col min="4" max="7" width="6.625" style="36" customWidth="1"/>
    <col min="8" max="8" width="25" style="35" customWidth="1"/>
    <col min="9" max="16384" width="9" style="35"/>
  </cols>
  <sheetData>
    <row r="1" spans="1:8" ht="24.95" customHeight="1" x14ac:dyDescent="0.15">
      <c r="A1" s="128" t="s">
        <v>440</v>
      </c>
      <c r="B1" s="128"/>
      <c r="C1" s="128"/>
      <c r="D1" s="128"/>
      <c r="E1" s="128"/>
      <c r="F1" s="128"/>
      <c r="G1" s="128"/>
      <c r="H1" s="128"/>
    </row>
    <row r="2" spans="1:8" ht="35.1" customHeight="1" x14ac:dyDescent="0.15">
      <c r="A2" s="37" t="s">
        <v>1</v>
      </c>
      <c r="B2" s="37" t="s">
        <v>24</v>
      </c>
      <c r="C2" s="37" t="s">
        <v>25</v>
      </c>
      <c r="D2" s="37" t="s">
        <v>4</v>
      </c>
      <c r="E2" s="37" t="s">
        <v>3</v>
      </c>
      <c r="F2" s="37" t="s">
        <v>26</v>
      </c>
      <c r="G2" s="37" t="s">
        <v>27</v>
      </c>
      <c r="H2" s="37" t="s">
        <v>28</v>
      </c>
    </row>
    <row r="3" spans="1:8" ht="408.95" customHeight="1" x14ac:dyDescent="0.15">
      <c r="A3" s="38">
        <v>1</v>
      </c>
      <c r="B3" s="38" t="s">
        <v>441</v>
      </c>
      <c r="C3" s="39" t="s">
        <v>442</v>
      </c>
      <c r="D3" s="40">
        <v>4</v>
      </c>
      <c r="E3" s="40" t="s">
        <v>31</v>
      </c>
      <c r="F3" s="40">
        <v>4400</v>
      </c>
      <c r="G3" s="40">
        <f>F3*D3</f>
        <v>17600</v>
      </c>
      <c r="H3" s="41"/>
    </row>
    <row r="4" spans="1:8" ht="188.1" customHeight="1" x14ac:dyDescent="0.15">
      <c r="A4" s="38">
        <f>ROW()-2</f>
        <v>2</v>
      </c>
      <c r="B4" s="47" t="s">
        <v>392</v>
      </c>
      <c r="C4" s="39" t="s">
        <v>393</v>
      </c>
      <c r="D4" s="40">
        <v>30</v>
      </c>
      <c r="E4" s="40" t="s">
        <v>59</v>
      </c>
      <c r="F4" s="40">
        <v>1160</v>
      </c>
      <c r="G4" s="40">
        <f>F4*D4</f>
        <v>34800</v>
      </c>
      <c r="H4" s="41"/>
    </row>
    <row r="5" spans="1:8" ht="30" customHeight="1" x14ac:dyDescent="0.15">
      <c r="A5" s="38">
        <f>ROW()-2</f>
        <v>3</v>
      </c>
      <c r="B5" s="41" t="s">
        <v>48</v>
      </c>
      <c r="C5" s="39" t="s">
        <v>49</v>
      </c>
      <c r="D5" s="40">
        <v>1</v>
      </c>
      <c r="E5" s="40" t="s">
        <v>47</v>
      </c>
      <c r="F5" s="40">
        <v>1000</v>
      </c>
      <c r="G5" s="40">
        <f>F5*D5</f>
        <v>1000</v>
      </c>
      <c r="H5" s="41"/>
    </row>
    <row r="6" spans="1:8" ht="30" customHeight="1" x14ac:dyDescent="0.15">
      <c r="A6" s="132" t="s">
        <v>50</v>
      </c>
      <c r="B6" s="133"/>
      <c r="C6" s="48">
        <f>E6</f>
        <v>53400</v>
      </c>
      <c r="D6" s="49"/>
      <c r="E6" s="134">
        <f>SUM(G3:G5)</f>
        <v>53400</v>
      </c>
      <c r="F6" s="135"/>
      <c r="G6" s="136"/>
      <c r="H6" s="50"/>
    </row>
    <row r="8" spans="1:8" x14ac:dyDescent="0.15">
      <c r="A8" s="51" t="s">
        <v>51</v>
      </c>
    </row>
  </sheetData>
  <mergeCells count="3">
    <mergeCell ref="A1:H1"/>
    <mergeCell ref="A6:B6"/>
    <mergeCell ref="E6:G6"/>
  </mergeCells>
  <phoneticPr fontId="24" type="noConversion"/>
  <pageMargins left="0.75" right="0.75" top="1" bottom="1" header="0.5" footer="0.5"/>
  <pageSetup paperSize="9" scale="7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汇总</vt:lpstr>
      <vt:lpstr>56座力学物理</vt:lpstr>
      <vt:lpstr>54座数字化力学物理</vt:lpstr>
      <vt:lpstr>56座化学上通风</vt:lpstr>
      <vt:lpstr>54座数字化化学</vt:lpstr>
      <vt:lpstr>54座地理实验室</vt:lpstr>
      <vt:lpstr>数字化生物</vt:lpstr>
      <vt:lpstr>物理准备室（楼梯间4间）</vt:lpstr>
      <vt:lpstr>物理准备室（2间）</vt:lpstr>
      <vt:lpstr>化学准备室（楼梯间5间）</vt:lpstr>
      <vt:lpstr>化学准备室（1间）</vt:lpstr>
      <vt:lpstr>高中物理仪器</vt:lpstr>
      <vt:lpstr>高中化学仪器</vt:lpstr>
      <vt:lpstr>高中生物仪器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37795</dc:creator>
  <cp:lastModifiedBy>songshouru@163.com</cp:lastModifiedBy>
  <dcterms:created xsi:type="dcterms:W3CDTF">2025-11-01T08:17:00Z</dcterms:created>
  <dcterms:modified xsi:type="dcterms:W3CDTF">2025-11-24T01:34:03Z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7D195397EB874E4FBD03B1F14D36E07A_11</vt:lpwstr>
  </property>
  <property fmtid="{D5CDD505-2E9C-101B-9397-08002B2CF9AE}" pid="3" name="KSOProductBuildVer">
    <vt:lpwstr>2052-12.1.0.23542</vt:lpwstr>
  </property>
</Properties>
</file>